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deerc-my.sharepoint.com/personal/yyu_undeerc_org/Documents/EERC-Lab Work Projects/2021 Core Analysis Project Folder/2021-05_JROC-1/"/>
    </mc:Choice>
  </mc:AlternateContent>
  <xr:revisionPtr revIDLastSave="1546" documentId="13_ncr:1_{088A30D9-31AA-4968-BCAF-4C5B232A0EA1}" xr6:coauthVersionLast="47" xr6:coauthVersionMax="47" xr10:uidLastSave="{CF1DAC9C-200D-4E60-B60A-93DDEE54A26F}"/>
  <bookViews>
    <workbookView xWindow="22932" yWindow="-108" windowWidth="23256" windowHeight="12576" xr2:uid="{00000000-000D-0000-FFFF-FFFF00000000}"/>
  </bookViews>
  <sheets>
    <sheet name="PP Report" sheetId="8" r:id="rId1"/>
    <sheet name="PP data processing" sheetId="9" r:id="rId2"/>
  </sheets>
  <definedNames>
    <definedName name="a">#REF!</definedName>
    <definedName name="b">#REF!</definedName>
    <definedName name="c_">#REF!</definedName>
    <definedName name="d">#REF!</definedName>
    <definedName name="e">#REF!</definedName>
    <definedName name="f">#REF!</definedName>
    <definedName name="g">#REF!</definedName>
    <definedName name="_xlnm.Print_Area" localSheetId="0">'PP Report'!$A$1:$K$100</definedName>
    <definedName name="_xlnm.Print_Titles" localSheetId="0">'PP Report'!$1:$12</definedName>
    <definedName name="sampleList">#REF!</definedName>
    <definedName name="TOC_INDEX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3" i="9" l="1"/>
  <c r="N71" i="9"/>
  <c r="I59" i="9"/>
  <c r="N59" i="9" s="1"/>
  <c r="I60" i="9"/>
  <c r="N60" i="9" s="1"/>
  <c r="I61" i="9"/>
  <c r="I62" i="9"/>
  <c r="I63" i="9"/>
  <c r="I64" i="9"/>
  <c r="N64" i="9" s="1"/>
  <c r="I65" i="9"/>
  <c r="N65" i="9" s="1"/>
  <c r="I66" i="9"/>
  <c r="N66" i="9" s="1"/>
  <c r="I67" i="9"/>
  <c r="N67" i="9" s="1"/>
  <c r="I68" i="9"/>
  <c r="N68" i="9" s="1"/>
  <c r="I69" i="9"/>
  <c r="N69" i="9" s="1"/>
  <c r="I70" i="9"/>
  <c r="N70" i="9" s="1"/>
  <c r="I71" i="9"/>
  <c r="I58" i="9"/>
  <c r="N58" i="9" s="1"/>
  <c r="I56" i="9"/>
  <c r="N56" i="9" s="1"/>
  <c r="I36" i="9"/>
  <c r="I37" i="9"/>
  <c r="N37" i="9" s="1"/>
  <c r="I38" i="9"/>
  <c r="N38" i="9" s="1"/>
  <c r="I39" i="9"/>
  <c r="N39" i="9" s="1"/>
  <c r="I40" i="9"/>
  <c r="I41" i="9"/>
  <c r="I42" i="9"/>
  <c r="N42" i="9" s="1"/>
  <c r="I43" i="9"/>
  <c r="N43" i="9" s="1"/>
  <c r="I44" i="9"/>
  <c r="N44" i="9" s="1"/>
  <c r="I45" i="9"/>
  <c r="N45" i="9" s="1"/>
  <c r="I46" i="9"/>
  <c r="N46" i="9" s="1"/>
  <c r="I47" i="9"/>
  <c r="I48" i="9"/>
  <c r="I49" i="9"/>
  <c r="I50" i="9"/>
  <c r="N50" i="9" s="1"/>
  <c r="I51" i="9"/>
  <c r="N51" i="9" s="1"/>
  <c r="I52" i="9"/>
  <c r="I53" i="9"/>
  <c r="N53" i="9" s="1"/>
  <c r="I54" i="9"/>
  <c r="N54" i="9" s="1"/>
  <c r="I35" i="9"/>
  <c r="N35" i="9" s="1"/>
  <c r="I9" i="9"/>
  <c r="I10" i="9"/>
  <c r="I11" i="9"/>
  <c r="N11" i="9" s="1"/>
  <c r="I12" i="9"/>
  <c r="N12" i="9" s="1"/>
  <c r="I13" i="9"/>
  <c r="N13" i="9" s="1"/>
  <c r="I14" i="9"/>
  <c r="N14" i="9" s="1"/>
  <c r="I15" i="9"/>
  <c r="N15" i="9" s="1"/>
  <c r="I16" i="9"/>
  <c r="N16" i="9" s="1"/>
  <c r="I17" i="9"/>
  <c r="I18" i="9"/>
  <c r="I19" i="9"/>
  <c r="I20" i="9"/>
  <c r="N20" i="9" s="1"/>
  <c r="I21" i="9"/>
  <c r="N21" i="9" s="1"/>
  <c r="I22" i="9"/>
  <c r="N22" i="9" s="1"/>
  <c r="I23" i="9"/>
  <c r="N23" i="9" s="1"/>
  <c r="I24" i="9"/>
  <c r="N24" i="9" s="1"/>
  <c r="I25" i="9"/>
  <c r="I26" i="9"/>
  <c r="I27" i="9"/>
  <c r="N27" i="9" s="1"/>
  <c r="I28" i="9"/>
  <c r="N28" i="9" s="1"/>
  <c r="I29" i="9"/>
  <c r="N29" i="9" s="1"/>
  <c r="I30" i="9"/>
  <c r="N30" i="9" s="1"/>
  <c r="I31" i="9"/>
  <c r="N31" i="9" s="1"/>
  <c r="I32" i="9"/>
  <c r="N32" i="9" s="1"/>
  <c r="I33" i="9"/>
  <c r="I8" i="9"/>
  <c r="I4" i="9"/>
  <c r="N4" i="9" s="1"/>
  <c r="N8" i="9"/>
  <c r="N9" i="9"/>
  <c r="N10" i="9"/>
  <c r="N17" i="9"/>
  <c r="N18" i="9"/>
  <c r="N19" i="9"/>
  <c r="N25" i="9"/>
  <c r="N26" i="9"/>
  <c r="N33" i="9"/>
  <c r="N36" i="9"/>
  <c r="N40" i="9"/>
  <c r="N41" i="9"/>
  <c r="N47" i="9"/>
  <c r="N48" i="9"/>
  <c r="N49" i="9"/>
  <c r="N52" i="9"/>
  <c r="N61" i="9"/>
  <c r="N62" i="9"/>
</calcChain>
</file>

<file path=xl/sharedStrings.xml><?xml version="1.0" encoding="utf-8"?>
<sst xmlns="http://schemas.openxmlformats.org/spreadsheetml/2006/main" count="393" uniqueCount="55">
  <si>
    <t>Formation:</t>
  </si>
  <si>
    <t>Well:</t>
  </si>
  <si>
    <t>Core Plug Porosity &amp; Permeability Analysis</t>
  </si>
  <si>
    <t>No.</t>
  </si>
  <si>
    <t>STAR #</t>
  </si>
  <si>
    <t>Depth</t>
  </si>
  <si>
    <t>Formation</t>
  </si>
  <si>
    <t>Orientation</t>
  </si>
  <si>
    <t>Porosity (%)</t>
  </si>
  <si>
    <t>Grain Density</t>
  </si>
  <si>
    <t>Note</t>
  </si>
  <si>
    <t>(ft)</t>
  </si>
  <si>
    <t xml:space="preserve">(800psi) </t>
  </si>
  <si>
    <t xml:space="preserve">(2400psi) </t>
  </si>
  <si>
    <t>Note:</t>
  </si>
  <si>
    <t>(1)</t>
  </si>
  <si>
    <t>(2)</t>
  </si>
  <si>
    <t>(3)</t>
  </si>
  <si>
    <t>NA</t>
  </si>
  <si>
    <t>ID</t>
  </si>
  <si>
    <t>Star#</t>
  </si>
  <si>
    <t>Fomation</t>
  </si>
  <si>
    <t>Diameter</t>
  </si>
  <si>
    <t>Length</t>
  </si>
  <si>
    <t>Weight</t>
  </si>
  <si>
    <t>BV</t>
  </si>
  <si>
    <t>Permeability (md)</t>
  </si>
  <si>
    <t>ft</t>
  </si>
  <si>
    <t>g/cm3</t>
  </si>
  <si>
    <t>Solid plug cannot be obtained at this depth.</t>
  </si>
  <si>
    <t>Project/Client:</t>
  </si>
  <si>
    <t xml:space="preserve">(2400 psi) </t>
  </si>
  <si>
    <t xml:space="preserve">(800 psi) </t>
  </si>
  <si>
    <t>(4)</t>
  </si>
  <si>
    <t>Sample crushed after the P/P measurement.</t>
  </si>
  <si>
    <t>JROC1, NDIC#37672</t>
  </si>
  <si>
    <t>Carbon Safe, JROC1</t>
  </si>
  <si>
    <r>
      <t>(g/cm</t>
    </r>
    <r>
      <rPr>
        <b/>
        <vertAlign val="superscript"/>
        <sz val="11"/>
        <color theme="0"/>
        <rFont val="Arial"/>
        <family val="2"/>
      </rPr>
      <t>3</t>
    </r>
    <r>
      <rPr>
        <b/>
        <sz val="11"/>
        <color theme="0"/>
        <rFont val="Arial"/>
        <family val="2"/>
      </rPr>
      <t>)</t>
    </r>
  </si>
  <si>
    <t>Ultra-tight sample, permeabilty unavailable to measure under 2,400 psi confining pressure; k &lt; 0.00001 mD.</t>
  </si>
  <si>
    <t>k &lt; 0.01 mD</t>
  </si>
  <si>
    <t>k &gt; 10 mD</t>
  </si>
  <si>
    <t>Analyst: Yang Yu</t>
  </si>
  <si>
    <t>Date: 6/23/2021</t>
  </si>
  <si>
    <t>IceBox</t>
  </si>
  <si>
    <t>Black Island</t>
  </si>
  <si>
    <t>Deadwood</t>
  </si>
  <si>
    <t>Precambrian</t>
  </si>
  <si>
    <t>IceBox/Black Island/Deadwood/Precambrian</t>
  </si>
  <si>
    <t xml:space="preserve">Horizontal </t>
  </si>
  <si>
    <t>Sample Unavailable at This Depth</t>
  </si>
  <si>
    <t>Ultra-tight sample, permeabilty unavailable to measure under 800 psi confining pressure; k &lt; 0.00001 mD. Porosity measured under unstressed state.</t>
  </si>
  <si>
    <t>No PP Analysis Request</t>
  </si>
  <si>
    <t>High permeable, unsolidified (losse/brittle) sample, skip analysis under 2,400 psi confining pressure</t>
  </si>
  <si>
    <t>(5)</t>
  </si>
  <si>
    <t>Fracture observed from sample. Porosity and/or permeability may be optimistic.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</si>
</sst>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mm/dd/yy;@"/>
  </numFmts>
  <fonts count="18" x14ac:knownFonts="1"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4"/>
      <color theme="1"/>
      <name val="Arial"/>
      <family val="2"/>
    </font>
    <font>
      <sz val="11"/>
      <color rgb="FF000000"/>
      <name val="Arial"/>
      <family val="2"/>
    </font>
    <font>
      <i/>
      <sz val="11"/>
      <color theme="1"/>
      <name val="Arial"/>
      <family val="2"/>
    </font>
    <font>
      <b/>
      <sz val="11"/>
      <color theme="0"/>
      <name val="Arial"/>
      <family val="2"/>
    </font>
    <font>
      <b/>
      <vertAlign val="superscript"/>
      <sz val="11"/>
      <color theme="0"/>
      <name val="Arial"/>
      <family val="2"/>
    </font>
    <font>
      <sz val="11"/>
      <color theme="0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/>
        <bgColor indexed="0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6">
    <xf numFmtId="0" fontId="0" fillId="0" borderId="0" xfId="0"/>
    <xf numFmtId="0" fontId="0" fillId="2" borderId="0" xfId="0" applyFill="1"/>
    <xf numFmtId="0" fontId="2" fillId="2" borderId="0" xfId="0" applyFont="1" applyFill="1"/>
    <xf numFmtId="0" fontId="6" fillId="2" borderId="0" xfId="0" applyFont="1" applyFill="1"/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164" fontId="0" fillId="2" borderId="0" xfId="0" applyNumberForma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0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7" fillId="2" borderId="0" xfId="0" applyFont="1" applyFill="1"/>
    <xf numFmtId="164" fontId="6" fillId="2" borderId="0" xfId="0" applyNumberFormat="1" applyFont="1" applyFill="1" applyAlignment="1">
      <alignment horizontal="right"/>
    </xf>
    <xf numFmtId="0" fontId="7" fillId="2" borderId="0" xfId="0" applyFont="1" applyFill="1" applyAlignment="1">
      <alignment horizontal="left"/>
    </xf>
    <xf numFmtId="164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right"/>
    </xf>
    <xf numFmtId="0" fontId="9" fillId="3" borderId="5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165" fontId="9" fillId="3" borderId="3" xfId="0" applyNumberFormat="1" applyFont="1" applyFill="1" applyBorder="1" applyAlignment="1">
      <alignment horizontal="center" vertical="center"/>
    </xf>
    <xf numFmtId="165" fontId="9" fillId="3" borderId="5" xfId="0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0" fontId="9" fillId="3" borderId="7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165" fontId="9" fillId="3" borderId="4" xfId="0" applyNumberFormat="1" applyFont="1" applyFill="1" applyBorder="1" applyAlignment="1">
      <alignment horizontal="center" vertical="center"/>
    </xf>
    <xf numFmtId="165" fontId="9" fillId="3" borderId="7" xfId="0" applyNumberFormat="1" applyFont="1" applyFill="1" applyBorder="1" applyAlignment="1">
      <alignment horizontal="center" vertical="center"/>
    </xf>
    <xf numFmtId="2" fontId="9" fillId="3" borderId="7" xfId="0" applyNumberFormat="1" applyFont="1" applyFill="1" applyBorder="1" applyAlignment="1">
      <alignment horizontal="center" vertical="center"/>
    </xf>
    <xf numFmtId="164" fontId="10" fillId="4" borderId="12" xfId="1" applyNumberFormat="1" applyFont="1" applyFill="1" applyBorder="1" applyAlignment="1">
      <alignment horizontal="center" vertical="center"/>
    </xf>
    <xf numFmtId="164" fontId="10" fillId="4" borderId="7" xfId="1" applyNumberFormat="1" applyFont="1" applyFill="1" applyBorder="1" applyAlignment="1">
      <alignment horizontal="center" vertical="center"/>
    </xf>
    <xf numFmtId="2" fontId="10" fillId="4" borderId="7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right" indent="3"/>
    </xf>
    <xf numFmtId="0" fontId="3" fillId="0" borderId="0" xfId="0" applyFont="1" applyAlignment="1">
      <alignment horizontal="right" indent="3"/>
    </xf>
    <xf numFmtId="49" fontId="3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indent="3"/>
    </xf>
    <xf numFmtId="0" fontId="3" fillId="2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right" indent="3"/>
    </xf>
    <xf numFmtId="0" fontId="6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ont="1" applyFill="1" applyBorder="1"/>
    <xf numFmtId="0" fontId="0" fillId="2" borderId="0" xfId="0" applyFont="1" applyFill="1" applyBorder="1" applyAlignment="1">
      <alignment horizontal="right"/>
    </xf>
    <xf numFmtId="164" fontId="0" fillId="2" borderId="0" xfId="0" applyNumberFormat="1" applyFont="1" applyFill="1" applyBorder="1" applyAlignment="1">
      <alignment horizontal="right"/>
    </xf>
    <xf numFmtId="164" fontId="0" fillId="2" borderId="0" xfId="0" applyNumberFormat="1" applyFill="1" applyAlignment="1"/>
    <xf numFmtId="0" fontId="3" fillId="0" borderId="0" xfId="0" applyNumberFormat="1" applyFont="1" applyAlignment="1">
      <alignment horizontal="right"/>
    </xf>
    <xf numFmtId="0" fontId="10" fillId="4" borderId="7" xfId="1" applyNumberFormat="1" applyFont="1" applyFill="1" applyBorder="1" applyAlignment="1">
      <alignment horizontal="center" vertical="center"/>
    </xf>
    <xf numFmtId="0" fontId="10" fillId="4" borderId="13" xfId="1" applyNumberFormat="1" applyFont="1" applyFill="1" applyBorder="1" applyAlignment="1">
      <alignment horizontal="center" vertical="center"/>
    </xf>
    <xf numFmtId="0" fontId="3" fillId="0" borderId="0" xfId="0" applyNumberFormat="1" applyFont="1"/>
    <xf numFmtId="0" fontId="7" fillId="0" borderId="0" xfId="0" applyNumberFormat="1" applyFont="1"/>
    <xf numFmtId="0" fontId="7" fillId="0" borderId="3" xfId="0" applyNumberFormat="1" applyFont="1" applyBorder="1"/>
    <xf numFmtId="0" fontId="7" fillId="0" borderId="0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2" fontId="12" fillId="0" borderId="0" xfId="0" applyNumberFormat="1" applyFont="1" applyBorder="1" applyAlignment="1">
      <alignment horizontal="right" indent="1"/>
    </xf>
    <xf numFmtId="1" fontId="12" fillId="0" borderId="0" xfId="0" applyNumberFormat="1" applyFont="1" applyBorder="1" applyAlignment="1">
      <alignment horizontal="right" indent="1"/>
    </xf>
    <xf numFmtId="49" fontId="7" fillId="2" borderId="0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2" borderId="0" xfId="0" applyFill="1" applyBorder="1" applyAlignment="1">
      <alignment horizontal="right"/>
    </xf>
    <xf numFmtId="164" fontId="0" fillId="2" borderId="0" xfId="0" applyNumberFormat="1" applyFill="1" applyBorder="1" applyAlignment="1">
      <alignment horizontal="right"/>
    </xf>
    <xf numFmtId="0" fontId="13" fillId="0" borderId="0" xfId="0" applyFont="1" applyBorder="1" applyAlignment="1"/>
    <xf numFmtId="0" fontId="3" fillId="2" borderId="0" xfId="0" applyFont="1" applyFill="1" applyAlignment="1">
      <alignment horizontal="left" vertical="center"/>
    </xf>
    <xf numFmtId="165" fontId="3" fillId="2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7" borderId="5" xfId="1" applyFont="1" applyFill="1" applyBorder="1" applyAlignment="1">
      <alignment horizontal="center" vertical="center"/>
    </xf>
    <xf numFmtId="0" fontId="14" fillId="7" borderId="3" xfId="1" applyFont="1" applyFill="1" applyBorder="1" applyAlignment="1">
      <alignment horizontal="center" vertical="center"/>
    </xf>
    <xf numFmtId="0" fontId="14" fillId="6" borderId="5" xfId="1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/>
    </xf>
    <xf numFmtId="0" fontId="14" fillId="7" borderId="9" xfId="1" applyFont="1" applyFill="1" applyBorder="1" applyAlignment="1">
      <alignment horizontal="center" vertical="center"/>
    </xf>
    <xf numFmtId="0" fontId="14" fillId="7" borderId="0" xfId="1" applyFont="1" applyFill="1" applyBorder="1" applyAlignment="1">
      <alignment horizontal="center" vertical="center"/>
    </xf>
    <xf numFmtId="164" fontId="14" fillId="7" borderId="1" xfId="1" applyNumberFormat="1" applyFont="1" applyFill="1" applyBorder="1" applyAlignment="1">
      <alignment horizontal="center" vertical="center"/>
    </xf>
    <xf numFmtId="0" fontId="14" fillId="6" borderId="7" xfId="1" applyFont="1" applyFill="1" applyBorder="1" applyAlignment="1">
      <alignment horizontal="center" vertical="center"/>
    </xf>
    <xf numFmtId="0" fontId="16" fillId="6" borderId="7" xfId="0" applyFont="1" applyFill="1" applyBorder="1" applyAlignment="1">
      <alignment horizontal="center" vertical="center"/>
    </xf>
    <xf numFmtId="0" fontId="2" fillId="5" borderId="0" xfId="0" applyFont="1" applyFill="1"/>
    <xf numFmtId="0" fontId="2" fillId="3" borderId="0" xfId="0" applyFont="1" applyFill="1"/>
    <xf numFmtId="165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7" fillId="0" borderId="0" xfId="0" applyFont="1" applyFill="1"/>
    <xf numFmtId="165" fontId="3" fillId="8" borderId="0" xfId="0" applyNumberFormat="1" applyFont="1" applyFill="1" applyAlignment="1">
      <alignment horizontal="center" vertical="center"/>
    </xf>
    <xf numFmtId="2" fontId="3" fillId="8" borderId="0" xfId="0" applyNumberFormat="1" applyFont="1" applyFill="1" applyAlignment="1">
      <alignment horizontal="center"/>
    </xf>
    <xf numFmtId="0" fontId="3" fillId="8" borderId="0" xfId="0" applyNumberFormat="1" applyFont="1" applyFill="1" applyAlignment="1">
      <alignment horizontal="right"/>
    </xf>
    <xf numFmtId="0" fontId="3" fillId="8" borderId="0" xfId="0" applyFont="1" applyFill="1" applyAlignment="1">
      <alignment horizontal="center"/>
    </xf>
    <xf numFmtId="0" fontId="3" fillId="0" borderId="0" xfId="0" applyNumberFormat="1" applyFont="1" applyFill="1" applyAlignment="1">
      <alignment vertical="center"/>
    </xf>
    <xf numFmtId="165" fontId="3" fillId="8" borderId="0" xfId="0" applyNumberFormat="1" applyFont="1" applyFill="1" applyAlignment="1">
      <alignment horizontal="center"/>
    </xf>
    <xf numFmtId="164" fontId="1" fillId="2" borderId="0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right" vertical="center"/>
    </xf>
    <xf numFmtId="166" fontId="7" fillId="2" borderId="0" xfId="0" applyNumberFormat="1" applyFont="1" applyFill="1" applyAlignment="1">
      <alignment horizontal="right"/>
    </xf>
    <xf numFmtId="0" fontId="6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164" fontId="14" fillId="7" borderId="1" xfId="1" applyNumberFormat="1" applyFont="1" applyFill="1" applyBorder="1" applyAlignment="1">
      <alignment horizontal="center" vertical="center"/>
    </xf>
    <xf numFmtId="0" fontId="14" fillId="6" borderId="2" xfId="1" applyFont="1" applyFill="1" applyBorder="1" applyAlignment="1">
      <alignment horizontal="center" vertical="center"/>
    </xf>
    <xf numFmtId="0" fontId="14" fillId="6" borderId="8" xfId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0" fillId="3" borderId="10" xfId="1" applyFont="1" applyFill="1" applyBorder="1" applyAlignment="1">
      <alignment horizontal="center" vertical="center"/>
    </xf>
    <xf numFmtId="0" fontId="10" fillId="3" borderId="11" xfId="1" applyFont="1" applyFill="1" applyBorder="1" applyAlignment="1">
      <alignment horizontal="center" vertical="center"/>
    </xf>
    <xf numFmtId="0" fontId="10" fillId="4" borderId="10" xfId="1" applyNumberFormat="1" applyFont="1" applyFill="1" applyBorder="1" applyAlignment="1">
      <alignment horizontal="center" vertical="center"/>
    </xf>
    <xf numFmtId="0" fontId="10" fillId="4" borderId="11" xfId="1" applyNumberFormat="1" applyFont="1" applyFill="1" applyBorder="1" applyAlignment="1">
      <alignment horizontal="center" vertical="center"/>
    </xf>
    <xf numFmtId="2" fontId="3" fillId="8" borderId="0" xfId="0" applyNumberFormat="1" applyFont="1" applyFill="1" applyAlignment="1">
      <alignment horizontal="right"/>
    </xf>
    <xf numFmtId="2" fontId="3" fillId="0" borderId="0" xfId="0" applyNumberFormat="1" applyFont="1" applyAlignment="1">
      <alignment horizontal="right"/>
    </xf>
    <xf numFmtId="2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17" fillId="0" borderId="0" xfId="0" applyNumberFormat="1" applyFont="1" applyAlignment="1">
      <alignment horizontal="right"/>
    </xf>
    <xf numFmtId="0" fontId="7" fillId="0" borderId="0" xfId="0" applyNumberFormat="1" applyFont="1" applyAlignment="1"/>
    <xf numFmtId="49" fontId="9" fillId="3" borderId="8" xfId="0" applyNumberFormat="1" applyFont="1" applyFill="1" applyBorder="1" applyAlignment="1">
      <alignment horizontal="left"/>
    </xf>
    <xf numFmtId="49" fontId="3" fillId="3" borderId="12" xfId="0" applyNumberFormat="1" applyFont="1" applyFill="1" applyBorder="1" applyAlignment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3" xfId="0" applyFont="1" applyBorder="1" applyAlignment="1">
      <alignment horizontal="left"/>
    </xf>
    <xf numFmtId="2" fontId="3" fillId="0" borderId="0" xfId="0" applyNumberFormat="1" applyFont="1" applyFill="1" applyAlignment="1">
      <alignment horizontal="right" vertical="center"/>
    </xf>
    <xf numFmtId="0" fontId="7" fillId="0" borderId="0" xfId="0" applyFont="1" applyAlignment="1">
      <alignment horizontal="right"/>
    </xf>
    <xf numFmtId="2" fontId="17" fillId="0" borderId="0" xfId="0" applyNumberFormat="1" applyFont="1" applyAlignment="1">
      <alignment horizontal="right"/>
    </xf>
    <xf numFmtId="0" fontId="3" fillId="8" borderId="0" xfId="0" applyFont="1" applyFill="1" applyAlignment="1">
      <alignment horizontal="left"/>
    </xf>
    <xf numFmtId="0" fontId="3" fillId="0" borderId="0" xfId="0" applyNumberFormat="1" applyFont="1" applyAlignment="1">
      <alignment horizontal="center"/>
    </xf>
    <xf numFmtId="0" fontId="7" fillId="0" borderId="10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13" fillId="0" borderId="14" xfId="0" applyFont="1" applyBorder="1" applyAlignment="1">
      <alignment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right" vertical="center" indent="1"/>
    </xf>
    <xf numFmtId="0" fontId="12" fillId="0" borderId="1" xfId="0" applyFont="1" applyFill="1" applyBorder="1" applyAlignment="1">
      <alignment horizontal="right" vertical="center" indent="1"/>
    </xf>
    <xf numFmtId="0" fontId="12" fillId="0" borderId="1" xfId="0" applyFont="1" applyBorder="1" applyAlignment="1">
      <alignment horizontal="right" vertical="center" indent="1"/>
    </xf>
    <xf numFmtId="2" fontId="7" fillId="0" borderId="1" xfId="0" applyNumberFormat="1" applyFont="1" applyBorder="1" applyAlignment="1">
      <alignment horizontal="right" vertical="center" indent="1"/>
    </xf>
    <xf numFmtId="0" fontId="7" fillId="0" borderId="1" xfId="0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right" vertical="center" indent="1"/>
    </xf>
    <xf numFmtId="0" fontId="7" fillId="0" borderId="14" xfId="0" applyFont="1" applyBorder="1" applyAlignment="1">
      <alignment horizontal="right" vertical="center" indent="1"/>
    </xf>
    <xf numFmtId="0" fontId="7" fillId="0" borderId="14" xfId="0" applyFont="1" applyFill="1" applyBorder="1" applyAlignment="1">
      <alignment horizontal="right" vertical="center" indent="1"/>
    </xf>
    <xf numFmtId="0" fontId="13" fillId="0" borderId="14" xfId="0" applyFont="1" applyFill="1" applyBorder="1" applyAlignment="1">
      <alignment vertical="center"/>
    </xf>
    <xf numFmtId="2" fontId="12" fillId="0" borderId="10" xfId="0" applyNumberFormat="1" applyFont="1" applyBorder="1" applyAlignment="1">
      <alignment horizontal="right" vertical="center" indent="1"/>
    </xf>
    <xf numFmtId="2" fontId="7" fillId="0" borderId="10" xfId="0" applyNumberFormat="1" applyFont="1" applyBorder="1" applyAlignment="1">
      <alignment horizontal="right" vertical="center" indent="1"/>
    </xf>
    <xf numFmtId="0" fontId="13" fillId="0" borderId="10" xfId="0" applyFont="1" applyBorder="1" applyAlignment="1">
      <alignment horizontal="left" vertical="center" indent="2"/>
    </xf>
    <xf numFmtId="0" fontId="13" fillId="0" borderId="10" xfId="0" applyFont="1" applyFill="1" applyBorder="1" applyAlignment="1">
      <alignment horizontal="left" vertical="center" indent="2"/>
    </xf>
  </cellXfs>
  <cellStyles count="2">
    <cellStyle name="Normal" xfId="0" builtinId="0"/>
    <cellStyle name="Normal_Sheet1" xfId="1" xr:uid="{44D18074-F337-4DE6-8490-41262467AA2C}"/>
  </cellStyles>
  <dxfs count="30"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5" tint="0.39994506668294322"/>
        </patternFill>
      </fill>
    </dxf>
    <dxf>
      <fill>
        <patternFill patternType="solid">
          <bgColor theme="5" tint="0.39994506668294322"/>
        </patternFill>
      </fill>
    </dxf>
    <dxf>
      <fill>
        <patternFill patternType="solid">
          <bgColor theme="5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  <color rgb="FFFF5050"/>
      <color rgb="FFFF9933"/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91439</xdr:colOff>
      <xdr:row>0</xdr:row>
      <xdr:rowOff>109818</xdr:rowOff>
    </xdr:from>
    <xdr:to>
      <xdr:col>3</xdr:col>
      <xdr:colOff>359035</xdr:colOff>
      <xdr:row>4</xdr:row>
      <xdr:rowOff>59616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CEB4EAF-B65C-4185-92F0-52E9ED2CB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39" y="109818"/>
          <a:ext cx="2472914" cy="774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471EC-56B3-4EC1-B173-22233C99F64C}">
  <sheetPr>
    <pageSetUpPr fitToPage="1"/>
  </sheetPr>
  <dimension ref="A1:L95"/>
  <sheetViews>
    <sheetView tabSelected="1" topLeftCell="A61" zoomScale="85" zoomScaleNormal="85" zoomScaleSheetLayoutView="85" workbookViewId="0">
      <selection activeCell="K67" sqref="K67"/>
    </sheetView>
  </sheetViews>
  <sheetFormatPr defaultColWidth="7.81640625" defaultRowHeight="15" x14ac:dyDescent="0.25"/>
  <cols>
    <col min="1" max="1" width="4" style="2" customWidth="1"/>
    <col min="2" max="2" width="9.81640625" style="2" customWidth="1"/>
    <col min="3" max="3" width="12.54296875" style="2" customWidth="1"/>
    <col min="4" max="4" width="12.6328125" style="2" customWidth="1"/>
    <col min="5" max="5" width="15.453125" style="2" customWidth="1"/>
    <col min="6" max="7" width="11.6328125" style="4" customWidth="1"/>
    <col min="8" max="10" width="11.6328125" style="7" customWidth="1"/>
    <col min="11" max="11" width="7.81640625" style="9"/>
    <col min="12" max="16384" width="7.81640625" style="2"/>
  </cols>
  <sheetData>
    <row r="1" spans="1:12" s="1" customFormat="1" ht="16.5" customHeight="1" x14ac:dyDescent="0.25">
      <c r="E1" s="60"/>
      <c r="F1" s="83"/>
      <c r="G1" s="83"/>
      <c r="H1" s="84"/>
      <c r="I1" s="84"/>
      <c r="J1" s="84"/>
      <c r="K1" s="58"/>
    </row>
    <row r="2" spans="1:12" s="1" customFormat="1" ht="16.5" customHeight="1" x14ac:dyDescent="0.3">
      <c r="E2" s="60"/>
      <c r="F2" s="85"/>
      <c r="G2" s="114"/>
      <c r="H2" s="114"/>
      <c r="I2" s="114"/>
      <c r="J2" s="114"/>
      <c r="K2" s="114"/>
    </row>
    <row r="3" spans="1:12" s="1" customFormat="1" ht="16.5" customHeight="1" x14ac:dyDescent="0.3">
      <c r="E3" s="60"/>
      <c r="F3" s="83"/>
      <c r="G3" s="114"/>
      <c r="H3" s="114"/>
      <c r="I3" s="114"/>
      <c r="J3" s="114"/>
      <c r="K3" s="114"/>
      <c r="L3" s="65"/>
    </row>
    <row r="4" spans="1:12" s="1" customFormat="1" ht="16.5" customHeight="1" x14ac:dyDescent="0.25">
      <c r="F4" s="5"/>
      <c r="G4" s="5"/>
      <c r="H4" s="6"/>
      <c r="I4" s="6"/>
      <c r="J4" s="6"/>
      <c r="K4" s="9"/>
    </row>
    <row r="5" spans="1:12" s="1" customFormat="1" ht="16.5" customHeight="1" x14ac:dyDescent="0.25">
      <c r="F5" s="5"/>
      <c r="G5" s="5"/>
      <c r="H5" s="6"/>
      <c r="I5" s="6"/>
      <c r="J5" s="6"/>
      <c r="K5" s="9"/>
    </row>
    <row r="6" spans="1:12" s="1" customFormat="1" ht="16.5" customHeight="1" x14ac:dyDescent="0.25">
      <c r="A6" s="117" t="s">
        <v>30</v>
      </c>
      <c r="B6" s="117"/>
      <c r="C6" s="118" t="s">
        <v>36</v>
      </c>
      <c r="D6" s="118"/>
      <c r="E6" s="118"/>
      <c r="F6" s="12"/>
      <c r="G6" s="12"/>
      <c r="H6" s="13"/>
      <c r="I6" s="14"/>
      <c r="J6" s="116" t="s">
        <v>42</v>
      </c>
      <c r="K6" s="116"/>
    </row>
    <row r="7" spans="1:12" s="1" customFormat="1" ht="16.5" customHeight="1" x14ac:dyDescent="0.25">
      <c r="A7" s="117" t="s">
        <v>1</v>
      </c>
      <c r="B7" s="117"/>
      <c r="C7" s="118" t="s">
        <v>35</v>
      </c>
      <c r="D7" s="118"/>
      <c r="E7" s="118"/>
      <c r="G7" s="15"/>
      <c r="H7" s="16"/>
      <c r="I7" s="47"/>
      <c r="J7" s="115" t="s">
        <v>41</v>
      </c>
      <c r="K7" s="115"/>
      <c r="L7" s="48"/>
    </row>
    <row r="8" spans="1:12" s="1" customFormat="1" ht="16.5" customHeight="1" x14ac:dyDescent="0.25">
      <c r="A8" s="117" t="s">
        <v>0</v>
      </c>
      <c r="B8" s="117"/>
      <c r="C8" s="118" t="s">
        <v>47</v>
      </c>
      <c r="D8" s="118"/>
      <c r="E8" s="118"/>
      <c r="F8" s="118"/>
      <c r="G8" s="12"/>
      <c r="H8" s="18"/>
      <c r="I8" s="18"/>
      <c r="J8" s="18"/>
      <c r="K8" s="17"/>
    </row>
    <row r="9" spans="1:12" s="1" customFormat="1" ht="16.5" customHeight="1" x14ac:dyDescent="0.25">
      <c r="A9" s="117"/>
      <c r="B9" s="117"/>
      <c r="C9" s="118"/>
      <c r="D9" s="118"/>
      <c r="E9" s="118"/>
      <c r="F9" s="118"/>
      <c r="G9" s="12"/>
      <c r="H9" s="18"/>
      <c r="I9" s="18"/>
      <c r="J9" s="18"/>
      <c r="K9" s="17"/>
    </row>
    <row r="10" spans="1:12" s="8" customFormat="1" ht="22.2" customHeight="1" x14ac:dyDescent="0.25">
      <c r="A10" s="122" t="s">
        <v>2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</row>
    <row r="11" spans="1:12" s="3" customFormat="1" ht="17.55" customHeight="1" x14ac:dyDescent="0.25">
      <c r="A11" s="89" t="s">
        <v>3</v>
      </c>
      <c r="B11" s="90" t="s">
        <v>4</v>
      </c>
      <c r="C11" s="91" t="s">
        <v>5</v>
      </c>
      <c r="D11" s="91" t="s">
        <v>6</v>
      </c>
      <c r="E11" s="92" t="s">
        <v>7</v>
      </c>
      <c r="F11" s="120" t="s">
        <v>8</v>
      </c>
      <c r="G11" s="121"/>
      <c r="H11" s="119" t="s">
        <v>26</v>
      </c>
      <c r="I11" s="119"/>
      <c r="J11" s="93" t="s">
        <v>9</v>
      </c>
      <c r="K11" s="89" t="s">
        <v>10</v>
      </c>
    </row>
    <row r="12" spans="1:12" s="3" customFormat="1" ht="17.55" customHeight="1" x14ac:dyDescent="0.25">
      <c r="A12" s="94"/>
      <c r="B12" s="95"/>
      <c r="C12" s="96" t="s">
        <v>11</v>
      </c>
      <c r="D12" s="96"/>
      <c r="E12" s="97"/>
      <c r="F12" s="98" t="s">
        <v>32</v>
      </c>
      <c r="G12" s="98" t="s">
        <v>31</v>
      </c>
      <c r="H12" s="98" t="s">
        <v>32</v>
      </c>
      <c r="I12" s="98" t="s">
        <v>31</v>
      </c>
      <c r="J12" s="99" t="s">
        <v>37</v>
      </c>
      <c r="K12" s="100"/>
    </row>
    <row r="13" spans="1:12" ht="17.55" customHeight="1" x14ac:dyDescent="0.25">
      <c r="A13" s="45">
        <v>1</v>
      </c>
      <c r="B13" s="45">
        <v>130728</v>
      </c>
      <c r="C13" s="81">
        <v>9215</v>
      </c>
      <c r="D13" s="45" t="s">
        <v>43</v>
      </c>
      <c r="E13" s="165" t="s">
        <v>49</v>
      </c>
      <c r="F13" s="161"/>
      <c r="G13" s="161"/>
      <c r="H13" s="161"/>
      <c r="I13" s="161"/>
      <c r="J13" s="161"/>
      <c r="K13" s="45" t="s">
        <v>18</v>
      </c>
    </row>
    <row r="14" spans="1:12" ht="17.55" customHeight="1" x14ac:dyDescent="0.25">
      <c r="A14" s="45">
        <v>2</v>
      </c>
      <c r="B14" s="45">
        <v>130729</v>
      </c>
      <c r="C14" s="81">
        <v>9221</v>
      </c>
      <c r="D14" s="45" t="s">
        <v>43</v>
      </c>
      <c r="E14" s="45" t="s">
        <v>48</v>
      </c>
      <c r="F14" s="153">
        <v>1.8</v>
      </c>
      <c r="G14" s="153">
        <v>0.46</v>
      </c>
      <c r="H14" s="154">
        <v>0.38</v>
      </c>
      <c r="I14" s="155">
        <v>5.6300000000000003E-2</v>
      </c>
      <c r="J14" s="162">
        <v>2.6106479631719486</v>
      </c>
      <c r="K14" s="46"/>
    </row>
    <row r="15" spans="1:12" ht="17.55" customHeight="1" x14ac:dyDescent="0.25">
      <c r="A15" s="45">
        <v>3</v>
      </c>
      <c r="B15" s="45">
        <v>130730</v>
      </c>
      <c r="C15" s="81">
        <v>9234.5</v>
      </c>
      <c r="D15" s="45" t="s">
        <v>43</v>
      </c>
      <c r="E15" s="164" t="s">
        <v>49</v>
      </c>
      <c r="F15" s="149"/>
      <c r="G15" s="149"/>
      <c r="H15" s="149"/>
      <c r="I15" s="149"/>
      <c r="J15" s="149"/>
      <c r="K15" s="82" t="s">
        <v>18</v>
      </c>
    </row>
    <row r="16" spans="1:12" ht="17.55" customHeight="1" x14ac:dyDescent="0.25">
      <c r="A16" s="45">
        <v>4</v>
      </c>
      <c r="B16" s="45">
        <v>130731</v>
      </c>
      <c r="C16" s="81">
        <v>9244</v>
      </c>
      <c r="D16" s="45" t="s">
        <v>43</v>
      </c>
      <c r="E16" s="164" t="s">
        <v>49</v>
      </c>
      <c r="F16" s="149"/>
      <c r="G16" s="149"/>
      <c r="H16" s="149"/>
      <c r="I16" s="149"/>
      <c r="J16" s="149"/>
      <c r="K16" s="82" t="s">
        <v>18</v>
      </c>
    </row>
    <row r="17" spans="1:11" ht="17.55" customHeight="1" x14ac:dyDescent="0.25">
      <c r="A17" s="45">
        <v>5</v>
      </c>
      <c r="B17" s="45">
        <v>130732</v>
      </c>
      <c r="C17" s="81">
        <v>9259.5</v>
      </c>
      <c r="D17" s="45" t="s">
        <v>43</v>
      </c>
      <c r="E17" s="164" t="s">
        <v>49</v>
      </c>
      <c r="F17" s="149"/>
      <c r="G17" s="149"/>
      <c r="H17" s="149"/>
      <c r="I17" s="149"/>
      <c r="J17" s="149"/>
      <c r="K17" s="82" t="s">
        <v>18</v>
      </c>
    </row>
    <row r="18" spans="1:11" ht="17.55" customHeight="1" x14ac:dyDescent="0.25">
      <c r="A18" s="45">
        <v>6</v>
      </c>
      <c r="B18" s="45">
        <v>130733</v>
      </c>
      <c r="C18" s="81">
        <v>9269</v>
      </c>
      <c r="D18" s="45" t="s">
        <v>44</v>
      </c>
      <c r="E18" s="82" t="s">
        <v>48</v>
      </c>
      <c r="F18" s="156">
        <v>2.16</v>
      </c>
      <c r="G18" s="156">
        <v>1.65</v>
      </c>
      <c r="H18" s="157">
        <v>2.7499999999999998E-3</v>
      </c>
      <c r="I18" s="158">
        <v>6.6200000000000005E-4</v>
      </c>
      <c r="J18" s="163">
        <v>2.6898019664257573</v>
      </c>
      <c r="K18" s="46"/>
    </row>
    <row r="19" spans="1:11" ht="17.55" customHeight="1" x14ac:dyDescent="0.25">
      <c r="A19" s="45">
        <v>7</v>
      </c>
      <c r="B19" s="45">
        <v>130734</v>
      </c>
      <c r="C19" s="81">
        <v>9272</v>
      </c>
      <c r="D19" s="45" t="s">
        <v>44</v>
      </c>
      <c r="E19" s="82" t="s">
        <v>48</v>
      </c>
      <c r="F19" s="156">
        <v>2.56</v>
      </c>
      <c r="G19" s="156">
        <v>0.17</v>
      </c>
      <c r="H19" s="157">
        <v>2.3600000000000001E-3</v>
      </c>
      <c r="I19" s="158">
        <v>5.5000000000000002E-5</v>
      </c>
      <c r="J19" s="163">
        <v>2.6069846906504961</v>
      </c>
      <c r="K19" s="46"/>
    </row>
    <row r="20" spans="1:11" ht="17.55" customHeight="1" x14ac:dyDescent="0.25">
      <c r="A20" s="45">
        <v>8</v>
      </c>
      <c r="B20" s="45">
        <v>130735</v>
      </c>
      <c r="C20" s="81">
        <v>9277</v>
      </c>
      <c r="D20" s="45" t="s">
        <v>44</v>
      </c>
      <c r="E20" s="82" t="s">
        <v>48</v>
      </c>
      <c r="F20" s="156">
        <v>11.45</v>
      </c>
      <c r="G20" s="156">
        <v>11.22</v>
      </c>
      <c r="H20" s="157">
        <v>3.52</v>
      </c>
      <c r="I20" s="158">
        <v>3.25</v>
      </c>
      <c r="J20" s="163">
        <v>2.6728689785987343</v>
      </c>
      <c r="K20" s="46"/>
    </row>
    <row r="21" spans="1:11" ht="17.55" customHeight="1" x14ac:dyDescent="0.25">
      <c r="A21" s="45">
        <v>9</v>
      </c>
      <c r="B21" s="45">
        <v>130736</v>
      </c>
      <c r="C21" s="81">
        <v>9279</v>
      </c>
      <c r="D21" s="45" t="s">
        <v>44</v>
      </c>
      <c r="E21" s="82" t="s">
        <v>48</v>
      </c>
      <c r="F21" s="156">
        <v>3.86</v>
      </c>
      <c r="G21" s="156">
        <v>3.6</v>
      </c>
      <c r="H21" s="157">
        <v>4.6199999999999998E-2</v>
      </c>
      <c r="I21" s="158">
        <v>2.4099999999999998E-3</v>
      </c>
      <c r="J21" s="156">
        <v>2.5943367992497359</v>
      </c>
      <c r="K21" s="46"/>
    </row>
    <row r="22" spans="1:11" ht="17.55" customHeight="1" x14ac:dyDescent="0.25">
      <c r="A22" s="45">
        <v>10</v>
      </c>
      <c r="B22" s="45">
        <v>130737</v>
      </c>
      <c r="C22" s="81">
        <v>9284</v>
      </c>
      <c r="D22" s="45" t="s">
        <v>44</v>
      </c>
      <c r="E22" s="82" t="s">
        <v>48</v>
      </c>
      <c r="F22" s="156">
        <v>4.26</v>
      </c>
      <c r="G22" s="156">
        <v>3.98</v>
      </c>
      <c r="H22" s="157">
        <v>5.3400000000000003E-2</v>
      </c>
      <c r="I22" s="158">
        <v>2.1100000000000001E-2</v>
      </c>
      <c r="J22" s="156">
        <v>2.6402646232567282</v>
      </c>
      <c r="K22" s="46"/>
    </row>
    <row r="23" spans="1:11" ht="17.55" customHeight="1" x14ac:dyDescent="0.25">
      <c r="A23" s="45">
        <v>11</v>
      </c>
      <c r="B23" s="45">
        <v>130738</v>
      </c>
      <c r="C23" s="81">
        <v>9286.5</v>
      </c>
      <c r="D23" s="45" t="s">
        <v>44</v>
      </c>
      <c r="E23" s="82" t="s">
        <v>48</v>
      </c>
      <c r="F23" s="156">
        <v>8.52</v>
      </c>
      <c r="G23" s="156">
        <v>8.2899999999999991</v>
      </c>
      <c r="H23" s="157">
        <v>179</v>
      </c>
      <c r="I23" s="158">
        <v>191</v>
      </c>
      <c r="J23" s="156">
        <v>2.6125776524895663</v>
      </c>
      <c r="K23" s="46" t="s">
        <v>53</v>
      </c>
    </row>
    <row r="24" spans="1:11" ht="17.55" customHeight="1" x14ac:dyDescent="0.25">
      <c r="A24" s="45">
        <v>12</v>
      </c>
      <c r="B24" s="45">
        <v>130739</v>
      </c>
      <c r="C24" s="81">
        <v>9289</v>
      </c>
      <c r="D24" s="45" t="s">
        <v>44</v>
      </c>
      <c r="E24" s="82" t="s">
        <v>48</v>
      </c>
      <c r="F24" s="156">
        <v>12.56</v>
      </c>
      <c r="G24" s="156">
        <v>11.54</v>
      </c>
      <c r="H24" s="157">
        <v>19.3</v>
      </c>
      <c r="I24" s="158">
        <v>19.7</v>
      </c>
      <c r="J24" s="156">
        <v>2.6144220740561122</v>
      </c>
      <c r="K24" s="46"/>
    </row>
    <row r="25" spans="1:11" ht="17.55" customHeight="1" x14ac:dyDescent="0.25">
      <c r="A25" s="45">
        <v>13</v>
      </c>
      <c r="B25" s="45">
        <v>130740</v>
      </c>
      <c r="C25" s="81">
        <v>9293</v>
      </c>
      <c r="D25" s="45" t="s">
        <v>44</v>
      </c>
      <c r="E25" s="82" t="s">
        <v>48</v>
      </c>
      <c r="F25" s="156">
        <v>3.25</v>
      </c>
      <c r="G25" s="156"/>
      <c r="H25" s="157">
        <v>9.5600000000000004E-4</v>
      </c>
      <c r="I25" s="158"/>
      <c r="J25" s="156">
        <v>2.5921796856745356</v>
      </c>
      <c r="K25" s="46" t="s">
        <v>15</v>
      </c>
    </row>
    <row r="26" spans="1:11" ht="17.55" customHeight="1" x14ac:dyDescent="0.25">
      <c r="A26" s="45">
        <v>14</v>
      </c>
      <c r="B26" s="45">
        <v>130741</v>
      </c>
      <c r="C26" s="81">
        <v>9294</v>
      </c>
      <c r="D26" s="45" t="s">
        <v>44</v>
      </c>
      <c r="E26" s="82" t="s">
        <v>48</v>
      </c>
      <c r="F26" s="156">
        <v>9</v>
      </c>
      <c r="G26" s="156">
        <v>8.68</v>
      </c>
      <c r="H26" s="157">
        <v>11.3</v>
      </c>
      <c r="I26" s="158">
        <v>9.17</v>
      </c>
      <c r="J26" s="156">
        <v>2.610500033105982</v>
      </c>
      <c r="K26" s="46"/>
    </row>
    <row r="27" spans="1:11" ht="17.55" customHeight="1" x14ac:dyDescent="0.25">
      <c r="A27" s="45">
        <v>15</v>
      </c>
      <c r="B27" s="45">
        <v>130742</v>
      </c>
      <c r="C27" s="81">
        <v>9299</v>
      </c>
      <c r="D27" s="45" t="s">
        <v>44</v>
      </c>
      <c r="E27" s="82" t="s">
        <v>48</v>
      </c>
      <c r="F27" s="156">
        <v>3.6</v>
      </c>
      <c r="G27" s="156">
        <v>1.77</v>
      </c>
      <c r="H27" s="157">
        <v>3.0000000000000001E-3</v>
      </c>
      <c r="I27" s="158">
        <v>1.75E-4</v>
      </c>
      <c r="J27" s="156">
        <v>2.5799313293572359</v>
      </c>
      <c r="K27" s="46"/>
    </row>
    <row r="28" spans="1:11" ht="17.55" customHeight="1" x14ac:dyDescent="0.25">
      <c r="A28" s="45">
        <v>16</v>
      </c>
      <c r="B28" s="45">
        <v>130743</v>
      </c>
      <c r="C28" s="81">
        <v>9303</v>
      </c>
      <c r="D28" s="45" t="s">
        <v>45</v>
      </c>
      <c r="E28" s="82" t="s">
        <v>48</v>
      </c>
      <c r="F28" s="156">
        <v>12.56</v>
      </c>
      <c r="G28" s="156">
        <v>11.79</v>
      </c>
      <c r="H28" s="157">
        <v>222</v>
      </c>
      <c r="I28" s="158">
        <v>208</v>
      </c>
      <c r="J28" s="156">
        <v>2.5622721587614627</v>
      </c>
      <c r="K28" s="46"/>
    </row>
    <row r="29" spans="1:11" ht="17.55" customHeight="1" x14ac:dyDescent="0.25">
      <c r="A29" s="45">
        <v>17</v>
      </c>
      <c r="B29" s="45">
        <v>130745</v>
      </c>
      <c r="C29" s="81">
        <v>9310</v>
      </c>
      <c r="D29" s="45" t="s">
        <v>45</v>
      </c>
      <c r="E29" s="82" t="s">
        <v>48</v>
      </c>
      <c r="F29" s="156">
        <v>9.61</v>
      </c>
      <c r="G29" s="156">
        <v>8.64</v>
      </c>
      <c r="H29" s="157">
        <v>0.24299999999999999</v>
      </c>
      <c r="I29" s="158">
        <v>0.20100000000000001</v>
      </c>
      <c r="J29" s="156">
        <v>2.8157285304854862</v>
      </c>
      <c r="K29" s="46"/>
    </row>
    <row r="30" spans="1:11" ht="17.55" customHeight="1" x14ac:dyDescent="0.25">
      <c r="A30" s="45">
        <v>18</v>
      </c>
      <c r="B30" s="45">
        <v>130747</v>
      </c>
      <c r="C30" s="81">
        <v>9317</v>
      </c>
      <c r="D30" s="45" t="s">
        <v>45</v>
      </c>
      <c r="E30" s="82" t="s">
        <v>48</v>
      </c>
      <c r="F30" s="156">
        <v>8.57</v>
      </c>
      <c r="G30" s="156">
        <v>8.34</v>
      </c>
      <c r="H30" s="157">
        <v>16.5</v>
      </c>
      <c r="I30" s="158">
        <v>16.3</v>
      </c>
      <c r="J30" s="156">
        <v>2.7630092636875458</v>
      </c>
      <c r="K30" s="46"/>
    </row>
    <row r="31" spans="1:11" ht="17.55" customHeight="1" x14ac:dyDescent="0.25">
      <c r="A31" s="45">
        <v>19</v>
      </c>
      <c r="B31" s="45">
        <v>130748</v>
      </c>
      <c r="C31" s="81">
        <v>9322</v>
      </c>
      <c r="D31" s="45" t="s">
        <v>45</v>
      </c>
      <c r="E31" s="82" t="s">
        <v>48</v>
      </c>
      <c r="F31" s="156">
        <v>4.9399999999999999E-2</v>
      </c>
      <c r="G31" s="156"/>
      <c r="H31" s="157"/>
      <c r="I31" s="158"/>
      <c r="J31" s="156">
        <v>2.7009881684658503</v>
      </c>
      <c r="K31" s="46" t="s">
        <v>16</v>
      </c>
    </row>
    <row r="32" spans="1:11" ht="17.55" customHeight="1" x14ac:dyDescent="0.25">
      <c r="A32" s="45">
        <v>20</v>
      </c>
      <c r="B32" s="45">
        <v>130749</v>
      </c>
      <c r="C32" s="81">
        <v>9327</v>
      </c>
      <c r="D32" s="45" t="s">
        <v>45</v>
      </c>
      <c r="E32" s="82" t="s">
        <v>48</v>
      </c>
      <c r="F32" s="156">
        <v>6.54</v>
      </c>
      <c r="G32" s="156">
        <v>6.36</v>
      </c>
      <c r="H32" s="157">
        <v>4.8599999999999997E-3</v>
      </c>
      <c r="I32" s="158">
        <v>2.2799999999999999E-3</v>
      </c>
      <c r="J32" s="156">
        <v>2.7792963104809267</v>
      </c>
      <c r="K32" s="46"/>
    </row>
    <row r="33" spans="1:11" ht="17.55" customHeight="1" x14ac:dyDescent="0.25">
      <c r="A33" s="45">
        <v>21</v>
      </c>
      <c r="B33" s="45">
        <v>130751</v>
      </c>
      <c r="C33" s="81">
        <v>9339</v>
      </c>
      <c r="D33" s="45" t="s">
        <v>45</v>
      </c>
      <c r="E33" s="82" t="s">
        <v>48</v>
      </c>
      <c r="F33" s="156">
        <v>17.48</v>
      </c>
      <c r="G33" s="156"/>
      <c r="H33" s="157">
        <v>3440</v>
      </c>
      <c r="I33" s="158"/>
      <c r="J33" s="156">
        <v>2.59984207478578</v>
      </c>
      <c r="K33" s="46" t="s">
        <v>17</v>
      </c>
    </row>
    <row r="34" spans="1:11" ht="17.55" customHeight="1" x14ac:dyDescent="0.25">
      <c r="A34" s="45">
        <v>22</v>
      </c>
      <c r="B34" s="45">
        <v>130752</v>
      </c>
      <c r="C34" s="81">
        <v>9343.5</v>
      </c>
      <c r="D34" s="45" t="s">
        <v>45</v>
      </c>
      <c r="E34" s="82" t="s">
        <v>48</v>
      </c>
      <c r="F34" s="156">
        <v>7.33</v>
      </c>
      <c r="G34" s="156">
        <v>6.94</v>
      </c>
      <c r="H34" s="157">
        <v>0.18</v>
      </c>
      <c r="I34" s="158">
        <v>5.5199999999999999E-2</v>
      </c>
      <c r="J34" s="156">
        <v>2.6342067237757596</v>
      </c>
      <c r="K34" s="46"/>
    </row>
    <row r="35" spans="1:11" ht="17.55" customHeight="1" x14ac:dyDescent="0.25">
      <c r="A35" s="45">
        <v>23</v>
      </c>
      <c r="B35" s="45">
        <v>130755</v>
      </c>
      <c r="C35" s="81">
        <v>9356</v>
      </c>
      <c r="D35" s="45" t="s">
        <v>45</v>
      </c>
      <c r="E35" s="82" t="s">
        <v>48</v>
      </c>
      <c r="F35" s="156">
        <v>18.440000000000001</v>
      </c>
      <c r="G35" s="156"/>
      <c r="H35" s="157">
        <v>1330</v>
      </c>
      <c r="I35" s="158"/>
      <c r="J35" s="156">
        <v>2.5333970211254826</v>
      </c>
      <c r="K35" s="46" t="s">
        <v>17</v>
      </c>
    </row>
    <row r="36" spans="1:11" ht="17.55" customHeight="1" x14ac:dyDescent="0.25">
      <c r="A36" s="45">
        <v>24</v>
      </c>
      <c r="B36" s="45">
        <v>130758</v>
      </c>
      <c r="C36" s="81">
        <v>9369</v>
      </c>
      <c r="D36" s="45" t="s">
        <v>45</v>
      </c>
      <c r="E36" s="82" t="s">
        <v>48</v>
      </c>
      <c r="F36" s="156">
        <v>10.39</v>
      </c>
      <c r="G36" s="156">
        <v>10.01</v>
      </c>
      <c r="H36" s="157">
        <v>63.7</v>
      </c>
      <c r="I36" s="158">
        <v>65.3</v>
      </c>
      <c r="J36" s="156">
        <v>2.6291657716045824</v>
      </c>
      <c r="K36" s="46"/>
    </row>
    <row r="37" spans="1:11" ht="17.55" customHeight="1" x14ac:dyDescent="0.25">
      <c r="A37" s="45">
        <v>25</v>
      </c>
      <c r="B37" s="45">
        <v>130759</v>
      </c>
      <c r="C37" s="81">
        <v>9370</v>
      </c>
      <c r="D37" s="45" t="s">
        <v>45</v>
      </c>
      <c r="E37" s="82" t="s">
        <v>48</v>
      </c>
      <c r="F37" s="156">
        <v>5.52</v>
      </c>
      <c r="G37" s="156">
        <v>3.64</v>
      </c>
      <c r="H37" s="157">
        <v>8.4500000000000005E-4</v>
      </c>
      <c r="I37" s="158">
        <v>8.7200000000000005E-5</v>
      </c>
      <c r="J37" s="156">
        <v>2.7208316830485328</v>
      </c>
      <c r="K37" s="46"/>
    </row>
    <row r="38" spans="1:11" ht="17.55" customHeight="1" x14ac:dyDescent="0.25">
      <c r="A38" s="45">
        <v>26</v>
      </c>
      <c r="B38" s="45">
        <v>130760</v>
      </c>
      <c r="C38" s="81">
        <v>9374.5</v>
      </c>
      <c r="D38" s="45" t="s">
        <v>45</v>
      </c>
      <c r="E38" s="82" t="s">
        <v>48</v>
      </c>
      <c r="F38" s="156">
        <v>11.57</v>
      </c>
      <c r="G38" s="156">
        <v>11.34</v>
      </c>
      <c r="H38" s="157">
        <v>0.88700000000000001</v>
      </c>
      <c r="I38" s="158">
        <v>0.93100000000000005</v>
      </c>
      <c r="J38" s="156">
        <v>2.7252791168908761</v>
      </c>
      <c r="K38" s="46"/>
    </row>
    <row r="39" spans="1:11" ht="17.55" customHeight="1" x14ac:dyDescent="0.25">
      <c r="A39" s="45">
        <v>27</v>
      </c>
      <c r="B39" s="45">
        <v>130761</v>
      </c>
      <c r="C39" s="81">
        <v>9378</v>
      </c>
      <c r="D39" s="45" t="s">
        <v>45</v>
      </c>
      <c r="E39" s="82" t="s">
        <v>48</v>
      </c>
      <c r="F39" s="156">
        <v>9.7799999999999994</v>
      </c>
      <c r="G39" s="156">
        <v>9.59</v>
      </c>
      <c r="H39" s="157">
        <v>0.114</v>
      </c>
      <c r="I39" s="158">
        <v>0.10100000000000001</v>
      </c>
      <c r="J39" s="156">
        <v>2.7856865154445223</v>
      </c>
      <c r="K39" s="46"/>
    </row>
    <row r="40" spans="1:11" ht="17.55" customHeight="1" x14ac:dyDescent="0.25">
      <c r="A40" s="45">
        <v>28</v>
      </c>
      <c r="B40" s="45">
        <v>130764</v>
      </c>
      <c r="C40" s="81">
        <v>9388</v>
      </c>
      <c r="D40" s="45" t="s">
        <v>45</v>
      </c>
      <c r="E40" s="82" t="s">
        <v>48</v>
      </c>
      <c r="F40" s="156">
        <v>3.35</v>
      </c>
      <c r="G40" s="156">
        <v>2.5</v>
      </c>
      <c r="H40" s="157">
        <v>7.7999999999999999E-4</v>
      </c>
      <c r="I40" s="158">
        <v>2.52E-4</v>
      </c>
      <c r="J40" s="156">
        <v>2.7338031401179967</v>
      </c>
      <c r="K40" s="46"/>
    </row>
    <row r="41" spans="1:11" ht="17.55" customHeight="1" x14ac:dyDescent="0.25">
      <c r="A41" s="45">
        <v>29</v>
      </c>
      <c r="B41" s="45">
        <v>130765</v>
      </c>
      <c r="C41" s="81">
        <v>9390</v>
      </c>
      <c r="D41" s="45" t="s">
        <v>45</v>
      </c>
      <c r="E41" s="82" t="s">
        <v>48</v>
      </c>
      <c r="F41" s="156">
        <v>4.87</v>
      </c>
      <c r="G41" s="156">
        <v>4.71</v>
      </c>
      <c r="H41" s="157">
        <v>3.2199999999999999E-2</v>
      </c>
      <c r="I41" s="158">
        <v>3.4399999999999999E-3</v>
      </c>
      <c r="J41" s="156">
        <v>2.7931744626994917</v>
      </c>
      <c r="K41" s="46"/>
    </row>
    <row r="42" spans="1:11" ht="17.55" customHeight="1" x14ac:dyDescent="0.25">
      <c r="A42" s="45">
        <v>30</v>
      </c>
      <c r="B42" s="45">
        <v>130813</v>
      </c>
      <c r="C42" s="81">
        <v>9414</v>
      </c>
      <c r="D42" s="45" t="s">
        <v>45</v>
      </c>
      <c r="E42" s="82" t="s">
        <v>48</v>
      </c>
      <c r="F42" s="156">
        <v>2.81</v>
      </c>
      <c r="G42" s="156">
        <v>2.41</v>
      </c>
      <c r="H42" s="157">
        <v>12.3</v>
      </c>
      <c r="I42" s="158">
        <v>1.43</v>
      </c>
      <c r="J42" s="156">
        <v>2.6382259749145764</v>
      </c>
      <c r="K42" s="46" t="s">
        <v>33</v>
      </c>
    </row>
    <row r="43" spans="1:11" ht="17.55" customHeight="1" x14ac:dyDescent="0.25">
      <c r="A43" s="45">
        <v>31</v>
      </c>
      <c r="B43" s="45">
        <v>130814</v>
      </c>
      <c r="C43" s="81">
        <v>9436</v>
      </c>
      <c r="D43" s="45" t="s">
        <v>45</v>
      </c>
      <c r="E43" s="82" t="s">
        <v>48</v>
      </c>
      <c r="F43" s="156">
        <v>3.67</v>
      </c>
      <c r="G43" s="156">
        <v>3.12</v>
      </c>
      <c r="H43" s="157">
        <v>8.9700000000000005E-3</v>
      </c>
      <c r="I43" s="158">
        <v>6.3500000000000004E-4</v>
      </c>
      <c r="J43" s="163">
        <v>2.6330709816061808</v>
      </c>
      <c r="K43" s="46"/>
    </row>
    <row r="44" spans="1:11" ht="17.55" customHeight="1" x14ac:dyDescent="0.25">
      <c r="A44" s="45">
        <v>32</v>
      </c>
      <c r="B44" s="45">
        <v>130815</v>
      </c>
      <c r="C44" s="81">
        <v>9444</v>
      </c>
      <c r="D44" s="45" t="s">
        <v>45</v>
      </c>
      <c r="E44" s="164" t="s">
        <v>49</v>
      </c>
      <c r="F44" s="159"/>
      <c r="G44" s="159"/>
      <c r="H44" s="159"/>
      <c r="I44" s="159"/>
      <c r="J44" s="159"/>
      <c r="K44" s="82" t="s">
        <v>18</v>
      </c>
    </row>
    <row r="45" spans="1:11" ht="17.55" customHeight="1" x14ac:dyDescent="0.25">
      <c r="A45" s="45">
        <v>33</v>
      </c>
      <c r="B45" s="45">
        <v>130816</v>
      </c>
      <c r="C45" s="81">
        <v>9446.5</v>
      </c>
      <c r="D45" s="45" t="s">
        <v>45</v>
      </c>
      <c r="E45" s="82" t="s">
        <v>48</v>
      </c>
      <c r="F45" s="156">
        <v>1.61</v>
      </c>
      <c r="G45" s="156">
        <v>1.38</v>
      </c>
      <c r="H45" s="157">
        <v>5.1000000000000004E-3</v>
      </c>
      <c r="I45" s="158">
        <v>8.6799999999999996E-4</v>
      </c>
      <c r="J45" s="163">
        <v>2.7235028998135458</v>
      </c>
      <c r="K45" s="46"/>
    </row>
    <row r="46" spans="1:11" ht="17.55" customHeight="1" x14ac:dyDescent="0.25">
      <c r="A46" s="45">
        <v>34</v>
      </c>
      <c r="B46" s="45">
        <v>130817</v>
      </c>
      <c r="C46" s="81">
        <v>9453</v>
      </c>
      <c r="D46" s="45" t="s">
        <v>45</v>
      </c>
      <c r="E46" s="82" t="s">
        <v>48</v>
      </c>
      <c r="F46" s="156">
        <v>3.14</v>
      </c>
      <c r="G46" s="156"/>
      <c r="H46" s="157">
        <v>8.1099999999999998E-4</v>
      </c>
      <c r="I46" s="158"/>
      <c r="J46" s="163">
        <v>2.6964724871966954</v>
      </c>
      <c r="K46" s="46" t="s">
        <v>15</v>
      </c>
    </row>
    <row r="47" spans="1:11" ht="17.55" customHeight="1" x14ac:dyDescent="0.25">
      <c r="A47" s="45">
        <v>35</v>
      </c>
      <c r="B47" s="45">
        <v>130818</v>
      </c>
      <c r="C47" s="81">
        <v>9468</v>
      </c>
      <c r="D47" s="45" t="s">
        <v>45</v>
      </c>
      <c r="E47" s="82" t="s">
        <v>48</v>
      </c>
      <c r="F47" s="158">
        <v>3.08</v>
      </c>
      <c r="G47" s="158"/>
      <c r="H47" s="157">
        <v>2.9399999999999999E-4</v>
      </c>
      <c r="I47" s="158"/>
      <c r="J47" s="156">
        <v>2.720058102606131</v>
      </c>
      <c r="K47" s="79" t="s">
        <v>15</v>
      </c>
    </row>
    <row r="48" spans="1:11" ht="17.55" customHeight="1" x14ac:dyDescent="0.25">
      <c r="A48" s="45">
        <v>36</v>
      </c>
      <c r="B48" s="45">
        <v>130819</v>
      </c>
      <c r="C48" s="81">
        <v>9483</v>
      </c>
      <c r="D48" s="45" t="s">
        <v>45</v>
      </c>
      <c r="E48" s="82" t="s">
        <v>48</v>
      </c>
      <c r="F48" s="156">
        <v>2.42</v>
      </c>
      <c r="G48" s="156">
        <v>2.56</v>
      </c>
      <c r="H48" s="157">
        <v>1.7299999999999999E-2</v>
      </c>
      <c r="I48" s="158">
        <v>2.4199999999999998E-3</v>
      </c>
      <c r="J48" s="156">
        <v>2.7018703788959284</v>
      </c>
      <c r="K48" s="46"/>
    </row>
    <row r="49" spans="1:11" ht="17.55" customHeight="1" x14ac:dyDescent="0.25">
      <c r="A49" s="45">
        <v>37</v>
      </c>
      <c r="B49" s="45">
        <v>130820</v>
      </c>
      <c r="C49" s="81">
        <v>9491</v>
      </c>
      <c r="D49" s="45" t="s">
        <v>45</v>
      </c>
      <c r="E49" s="82" t="s">
        <v>48</v>
      </c>
      <c r="F49" s="156">
        <v>7.84</v>
      </c>
      <c r="G49" s="156">
        <v>7.65</v>
      </c>
      <c r="H49" s="157">
        <v>60.9</v>
      </c>
      <c r="I49" s="158">
        <v>62.8</v>
      </c>
      <c r="J49" s="156">
        <v>2.6433072498938701</v>
      </c>
      <c r="K49" s="46"/>
    </row>
    <row r="50" spans="1:11" ht="17.55" customHeight="1" x14ac:dyDescent="0.25">
      <c r="A50" s="45">
        <v>38</v>
      </c>
      <c r="B50" s="45">
        <v>130821</v>
      </c>
      <c r="C50" s="81">
        <v>9504</v>
      </c>
      <c r="D50" s="45" t="s">
        <v>45</v>
      </c>
      <c r="E50" s="82" t="s">
        <v>48</v>
      </c>
      <c r="F50" s="156">
        <v>1.1100000000000001</v>
      </c>
      <c r="G50" s="156">
        <v>0.92</v>
      </c>
      <c r="H50" s="157">
        <v>2.5100000000000001E-3</v>
      </c>
      <c r="I50" s="158">
        <v>1.1299999999999999E-3</v>
      </c>
      <c r="J50" s="156">
        <v>2.6936274265831504</v>
      </c>
      <c r="K50" s="46"/>
    </row>
    <row r="51" spans="1:11" ht="17.55" customHeight="1" x14ac:dyDescent="0.25">
      <c r="A51" s="45">
        <v>39</v>
      </c>
      <c r="B51" s="45">
        <v>130822</v>
      </c>
      <c r="C51" s="81">
        <v>9531</v>
      </c>
      <c r="D51" s="45" t="s">
        <v>45</v>
      </c>
      <c r="E51" s="82" t="s">
        <v>48</v>
      </c>
      <c r="F51" s="156">
        <v>7.94</v>
      </c>
      <c r="G51" s="156">
        <v>7.68</v>
      </c>
      <c r="H51" s="157">
        <v>258</v>
      </c>
      <c r="I51" s="158">
        <v>245</v>
      </c>
      <c r="J51" s="156">
        <v>2.6387044697152859</v>
      </c>
      <c r="K51" s="46"/>
    </row>
    <row r="52" spans="1:11" ht="17.55" customHeight="1" x14ac:dyDescent="0.25">
      <c r="A52" s="45">
        <v>40</v>
      </c>
      <c r="B52" s="45">
        <v>130823</v>
      </c>
      <c r="C52" s="81">
        <v>9537</v>
      </c>
      <c r="D52" s="45" t="s">
        <v>45</v>
      </c>
      <c r="E52" s="82" t="s">
        <v>48</v>
      </c>
      <c r="F52" s="156">
        <v>2.64</v>
      </c>
      <c r="G52" s="156">
        <v>2.44</v>
      </c>
      <c r="H52" s="157">
        <v>9.4199999999999996E-3</v>
      </c>
      <c r="I52" s="158">
        <v>3.29E-3</v>
      </c>
      <c r="J52" s="156">
        <v>2.6467369946216857</v>
      </c>
      <c r="K52" s="46"/>
    </row>
    <row r="53" spans="1:11" ht="17.55" customHeight="1" x14ac:dyDescent="0.25">
      <c r="A53" s="45">
        <v>41</v>
      </c>
      <c r="B53" s="45">
        <v>130824</v>
      </c>
      <c r="C53" s="81">
        <v>9544</v>
      </c>
      <c r="D53" s="45" t="s">
        <v>45</v>
      </c>
      <c r="E53" s="82" t="s">
        <v>48</v>
      </c>
      <c r="F53" s="156">
        <v>12.39</v>
      </c>
      <c r="G53" s="156">
        <v>12.3</v>
      </c>
      <c r="H53" s="157">
        <v>575</v>
      </c>
      <c r="I53" s="158">
        <v>542</v>
      </c>
      <c r="J53" s="156">
        <v>2.6455274927578758</v>
      </c>
      <c r="K53" s="46"/>
    </row>
    <row r="54" spans="1:11" ht="17.55" customHeight="1" x14ac:dyDescent="0.25">
      <c r="A54" s="45">
        <v>42</v>
      </c>
      <c r="B54" s="45">
        <v>130825</v>
      </c>
      <c r="C54" s="81">
        <v>9556</v>
      </c>
      <c r="D54" s="45" t="s">
        <v>45</v>
      </c>
      <c r="E54" s="82" t="s">
        <v>48</v>
      </c>
      <c r="F54" s="156">
        <v>13.88</v>
      </c>
      <c r="G54" s="156">
        <v>13.69</v>
      </c>
      <c r="H54" s="157">
        <v>761</v>
      </c>
      <c r="I54" s="158">
        <v>761</v>
      </c>
      <c r="J54" s="156">
        <v>2.6082258906239608</v>
      </c>
      <c r="K54" s="46"/>
    </row>
    <row r="55" spans="1:11" ht="17.55" customHeight="1" x14ac:dyDescent="0.25">
      <c r="A55" s="45">
        <v>43</v>
      </c>
      <c r="B55" s="45">
        <v>130826</v>
      </c>
      <c r="C55" s="81">
        <v>9560.5</v>
      </c>
      <c r="D55" s="45" t="s">
        <v>45</v>
      </c>
      <c r="E55" s="82" t="s">
        <v>48</v>
      </c>
      <c r="F55" s="156">
        <v>14.25</v>
      </c>
      <c r="G55" s="156"/>
      <c r="H55" s="157">
        <v>1520</v>
      </c>
      <c r="I55" s="158"/>
      <c r="J55" s="156">
        <v>2.5765018067477143</v>
      </c>
      <c r="K55" s="46" t="s">
        <v>17</v>
      </c>
    </row>
    <row r="56" spans="1:11" ht="17.55" customHeight="1" x14ac:dyDescent="0.25">
      <c r="A56" s="45">
        <v>44</v>
      </c>
      <c r="B56" s="45">
        <v>130827</v>
      </c>
      <c r="C56" s="81">
        <v>9564</v>
      </c>
      <c r="D56" s="45" t="s">
        <v>45</v>
      </c>
      <c r="E56" s="82" t="s">
        <v>48</v>
      </c>
      <c r="F56" s="156">
        <v>8.01</v>
      </c>
      <c r="G56" s="156">
        <v>7.73</v>
      </c>
      <c r="H56" s="157">
        <v>231</v>
      </c>
      <c r="I56" s="158">
        <v>268</v>
      </c>
      <c r="J56" s="156">
        <v>2.6912685010414958</v>
      </c>
      <c r="K56" s="46"/>
    </row>
    <row r="57" spans="1:11" ht="17.55" customHeight="1" x14ac:dyDescent="0.25">
      <c r="A57" s="45">
        <v>45</v>
      </c>
      <c r="B57" s="45">
        <v>130828</v>
      </c>
      <c r="C57" s="81">
        <v>9570</v>
      </c>
      <c r="D57" s="45" t="s">
        <v>45</v>
      </c>
      <c r="E57" s="82" t="s">
        <v>48</v>
      </c>
      <c r="F57" s="156">
        <v>12.29</v>
      </c>
      <c r="G57" s="156">
        <v>11.96</v>
      </c>
      <c r="H57" s="157">
        <v>42.6</v>
      </c>
      <c r="I57" s="158">
        <v>40.9</v>
      </c>
      <c r="J57" s="156">
        <v>2.6014901257757983</v>
      </c>
      <c r="K57" s="46"/>
    </row>
    <row r="58" spans="1:11" ht="17.55" customHeight="1" x14ac:dyDescent="0.25">
      <c r="A58" s="45">
        <v>46</v>
      </c>
      <c r="B58" s="45">
        <v>130829</v>
      </c>
      <c r="C58" s="81">
        <v>9582</v>
      </c>
      <c r="D58" s="45" t="s">
        <v>45</v>
      </c>
      <c r="E58" s="82" t="s">
        <v>48</v>
      </c>
      <c r="F58" s="156">
        <v>5.21</v>
      </c>
      <c r="G58" s="156">
        <v>4.78</v>
      </c>
      <c r="H58" s="157">
        <v>28.3</v>
      </c>
      <c r="I58" s="158">
        <v>16.7</v>
      </c>
      <c r="J58" s="156">
        <v>2.6449226408967736</v>
      </c>
      <c r="K58" s="46" t="s">
        <v>33</v>
      </c>
    </row>
    <row r="59" spans="1:11" ht="17.55" customHeight="1" x14ac:dyDescent="0.25">
      <c r="A59" s="45">
        <v>47</v>
      </c>
      <c r="B59" s="45">
        <v>130830</v>
      </c>
      <c r="C59" s="81">
        <v>9588</v>
      </c>
      <c r="D59" s="45" t="s">
        <v>45</v>
      </c>
      <c r="E59" s="82" t="s">
        <v>48</v>
      </c>
      <c r="F59" s="156">
        <v>11.64</v>
      </c>
      <c r="G59" s="156">
        <v>11.39</v>
      </c>
      <c r="H59" s="157">
        <v>59.5</v>
      </c>
      <c r="I59" s="158">
        <v>56.9</v>
      </c>
      <c r="J59" s="156">
        <v>2.6836509769646582</v>
      </c>
      <c r="K59" s="46"/>
    </row>
    <row r="60" spans="1:11" ht="17.55" customHeight="1" x14ac:dyDescent="0.25">
      <c r="A60" s="45">
        <v>48</v>
      </c>
      <c r="B60" s="45">
        <v>130831</v>
      </c>
      <c r="C60" s="81">
        <v>9594.5</v>
      </c>
      <c r="D60" s="45" t="s">
        <v>45</v>
      </c>
      <c r="E60" s="82" t="s">
        <v>48</v>
      </c>
      <c r="F60" s="156">
        <v>2.4</v>
      </c>
      <c r="G60" s="156">
        <v>2.06</v>
      </c>
      <c r="H60" s="157">
        <v>8.1300000000000001E-3</v>
      </c>
      <c r="I60" s="158">
        <v>2.2799999999999999E-3</v>
      </c>
      <c r="J60" s="156">
        <v>2.7222487150801116</v>
      </c>
      <c r="K60" s="46"/>
    </row>
    <row r="61" spans="1:11" ht="17.55" customHeight="1" x14ac:dyDescent="0.25">
      <c r="A61" s="45">
        <v>49</v>
      </c>
      <c r="B61" s="45">
        <v>130832</v>
      </c>
      <c r="C61" s="81">
        <v>9598</v>
      </c>
      <c r="D61" s="45" t="s">
        <v>45</v>
      </c>
      <c r="E61" s="82" t="s">
        <v>48</v>
      </c>
      <c r="F61" s="156">
        <v>4.49</v>
      </c>
      <c r="G61" s="156">
        <v>4.1500000000000004</v>
      </c>
      <c r="H61" s="157">
        <v>0.314</v>
      </c>
      <c r="I61" s="158">
        <v>0.13600000000000001</v>
      </c>
      <c r="J61" s="156">
        <v>2.6513265818517144</v>
      </c>
      <c r="K61" s="46"/>
    </row>
    <row r="62" spans="1:11" ht="17.55" customHeight="1" x14ac:dyDescent="0.25">
      <c r="A62" s="45">
        <v>50</v>
      </c>
      <c r="B62" s="45">
        <v>130833</v>
      </c>
      <c r="C62" s="81">
        <v>9609</v>
      </c>
      <c r="D62" s="45" t="s">
        <v>45</v>
      </c>
      <c r="E62" s="82" t="s">
        <v>48</v>
      </c>
      <c r="F62" s="156">
        <v>3.5</v>
      </c>
      <c r="G62" s="156">
        <v>3.22</v>
      </c>
      <c r="H62" s="157">
        <v>0.13900000000000001</v>
      </c>
      <c r="I62" s="158">
        <v>5.3999999999999999E-2</v>
      </c>
      <c r="J62" s="156">
        <v>2.6395169784751382</v>
      </c>
      <c r="K62" s="46"/>
    </row>
    <row r="63" spans="1:11" ht="17.55" customHeight="1" x14ac:dyDescent="0.25">
      <c r="A63" s="45">
        <v>51</v>
      </c>
      <c r="B63" s="45">
        <v>130834</v>
      </c>
      <c r="C63" s="81">
        <v>9612</v>
      </c>
      <c r="D63" s="45" t="s">
        <v>45</v>
      </c>
      <c r="E63" s="82" t="s">
        <v>48</v>
      </c>
      <c r="F63" s="156">
        <v>2.27</v>
      </c>
      <c r="G63" s="156">
        <v>1.93</v>
      </c>
      <c r="H63" s="157">
        <v>4.6800000000000001E-2</v>
      </c>
      <c r="I63" s="158">
        <v>3.8600000000000001E-3</v>
      </c>
      <c r="J63" s="156">
        <v>2.6176180859679543</v>
      </c>
      <c r="K63" s="46"/>
    </row>
    <row r="64" spans="1:11" ht="17.55" customHeight="1" x14ac:dyDescent="0.25">
      <c r="A64" s="45">
        <v>52</v>
      </c>
      <c r="B64" s="45">
        <v>130835</v>
      </c>
      <c r="C64" s="81">
        <v>9622.5</v>
      </c>
      <c r="D64" s="45" t="s">
        <v>45</v>
      </c>
      <c r="E64" s="82" t="s">
        <v>48</v>
      </c>
      <c r="F64" s="156">
        <v>0.95</v>
      </c>
      <c r="G64" s="156"/>
      <c r="H64" s="157">
        <v>1.14E-3</v>
      </c>
      <c r="I64" s="158"/>
      <c r="J64" s="156">
        <v>2.6341610822151362</v>
      </c>
      <c r="K64" s="46" t="s">
        <v>15</v>
      </c>
    </row>
    <row r="65" spans="1:11" ht="17.55" customHeight="1" x14ac:dyDescent="0.25">
      <c r="A65" s="45">
        <v>53</v>
      </c>
      <c r="B65" s="45">
        <v>130836</v>
      </c>
      <c r="C65" s="81">
        <v>9629.5</v>
      </c>
      <c r="D65" s="45" t="s">
        <v>45</v>
      </c>
      <c r="E65" s="164" t="s">
        <v>49</v>
      </c>
      <c r="F65" s="159"/>
      <c r="G65" s="159"/>
      <c r="H65" s="159"/>
      <c r="I65" s="160"/>
      <c r="J65" s="159"/>
      <c r="K65" s="82" t="s">
        <v>18</v>
      </c>
    </row>
    <row r="66" spans="1:11" ht="17.55" customHeight="1" x14ac:dyDescent="0.25">
      <c r="A66" s="45">
        <v>54</v>
      </c>
      <c r="B66" s="45">
        <v>130837</v>
      </c>
      <c r="C66" s="81">
        <v>9631.5</v>
      </c>
      <c r="D66" s="45" t="s">
        <v>45</v>
      </c>
      <c r="E66" s="82" t="s">
        <v>48</v>
      </c>
      <c r="F66" s="156">
        <v>2.2400000000000002</v>
      </c>
      <c r="G66" s="156">
        <v>0.86</v>
      </c>
      <c r="H66" s="157">
        <v>1.5499999999999999E-3</v>
      </c>
      <c r="I66" s="158">
        <v>3.6000000000000002E-4</v>
      </c>
      <c r="J66" s="156">
        <v>2.7777015328404664</v>
      </c>
      <c r="K66" s="46"/>
    </row>
    <row r="67" spans="1:11" ht="17.55" customHeight="1" x14ac:dyDescent="0.25">
      <c r="A67" s="45">
        <v>55</v>
      </c>
      <c r="B67" s="45">
        <v>130838</v>
      </c>
      <c r="C67" s="81">
        <v>9635.5</v>
      </c>
      <c r="D67" s="45" t="s">
        <v>45</v>
      </c>
      <c r="E67" s="164" t="s">
        <v>49</v>
      </c>
      <c r="F67" s="159"/>
      <c r="G67" s="159"/>
      <c r="H67" s="159"/>
      <c r="I67" s="159"/>
      <c r="J67" s="159"/>
      <c r="K67" s="82" t="s">
        <v>18</v>
      </c>
    </row>
    <row r="68" spans="1:11" ht="17.55" customHeight="1" x14ac:dyDescent="0.25">
      <c r="A68" s="45">
        <v>56</v>
      </c>
      <c r="B68" s="45">
        <v>130839</v>
      </c>
      <c r="C68" s="81">
        <v>9648</v>
      </c>
      <c r="D68" s="45" t="s">
        <v>45</v>
      </c>
      <c r="E68" s="82" t="s">
        <v>48</v>
      </c>
      <c r="F68" s="156">
        <v>1.97</v>
      </c>
      <c r="G68" s="156">
        <v>1.68</v>
      </c>
      <c r="H68" s="157">
        <v>5.5100000000000001E-3</v>
      </c>
      <c r="I68" s="158">
        <v>1.3500000000000001E-3</v>
      </c>
      <c r="J68" s="156">
        <v>2.6814900861042541</v>
      </c>
      <c r="K68" s="46"/>
    </row>
    <row r="69" spans="1:11" ht="17.55" customHeight="1" x14ac:dyDescent="0.25">
      <c r="A69" s="45">
        <v>57</v>
      </c>
      <c r="B69" s="45">
        <v>130840</v>
      </c>
      <c r="C69" s="81">
        <v>9655</v>
      </c>
      <c r="D69" s="45" t="s">
        <v>45</v>
      </c>
      <c r="E69" s="82" t="s">
        <v>48</v>
      </c>
      <c r="F69" s="156">
        <v>1.42</v>
      </c>
      <c r="G69" s="156">
        <v>1.1100000000000001</v>
      </c>
      <c r="H69" s="157">
        <v>1.03E-2</v>
      </c>
      <c r="I69" s="158">
        <v>1.0499999999999999E-3</v>
      </c>
      <c r="J69" s="156">
        <v>2.680720108234409</v>
      </c>
      <c r="K69" s="46"/>
    </row>
    <row r="70" spans="1:11" ht="17.55" customHeight="1" x14ac:dyDescent="0.25">
      <c r="A70" s="45">
        <v>58</v>
      </c>
      <c r="B70" s="45">
        <v>130841</v>
      </c>
      <c r="C70" s="81">
        <v>9665</v>
      </c>
      <c r="D70" s="45" t="s">
        <v>45</v>
      </c>
      <c r="E70" s="82" t="s">
        <v>48</v>
      </c>
      <c r="F70" s="156">
        <v>5.46</v>
      </c>
      <c r="G70" s="156">
        <v>4.16</v>
      </c>
      <c r="H70" s="157">
        <v>1.91E-3</v>
      </c>
      <c r="I70" s="158">
        <v>3.5300000000000002E-4</v>
      </c>
      <c r="J70" s="156">
        <v>2.7354506279207</v>
      </c>
      <c r="K70" s="46"/>
    </row>
    <row r="71" spans="1:11" ht="17.55" customHeight="1" x14ac:dyDescent="0.25">
      <c r="A71" s="45">
        <v>59</v>
      </c>
      <c r="B71" s="45">
        <v>130842</v>
      </c>
      <c r="C71" s="81">
        <v>9671</v>
      </c>
      <c r="D71" s="45" t="s">
        <v>45</v>
      </c>
      <c r="E71" s="82" t="s">
        <v>48</v>
      </c>
      <c r="F71" s="156">
        <v>5.2</v>
      </c>
      <c r="G71" s="156">
        <v>4.99</v>
      </c>
      <c r="H71" s="157">
        <v>3.85E-2</v>
      </c>
      <c r="I71" s="158">
        <v>2.7100000000000002E-3</v>
      </c>
      <c r="J71" s="156">
        <v>2.7026667818693504</v>
      </c>
      <c r="K71" s="46"/>
    </row>
    <row r="72" spans="1:11" ht="17.55" customHeight="1" x14ac:dyDescent="0.25">
      <c r="A72" s="45">
        <v>60</v>
      </c>
      <c r="B72" s="45">
        <v>130843</v>
      </c>
      <c r="C72" s="81">
        <v>9679.5</v>
      </c>
      <c r="D72" s="45" t="s">
        <v>45</v>
      </c>
      <c r="E72" s="82" t="s">
        <v>48</v>
      </c>
      <c r="F72" s="156">
        <v>2.2799999999999998</v>
      </c>
      <c r="G72" s="156">
        <v>1.89</v>
      </c>
      <c r="H72" s="157">
        <v>3.13E-3</v>
      </c>
      <c r="I72" s="158">
        <v>7.3700000000000002E-4</v>
      </c>
      <c r="J72" s="156">
        <v>2.680680477183611</v>
      </c>
      <c r="K72" s="46"/>
    </row>
    <row r="73" spans="1:11" ht="17.55" customHeight="1" x14ac:dyDescent="0.25">
      <c r="A73" s="45">
        <v>61</v>
      </c>
      <c r="B73" s="45">
        <v>130845</v>
      </c>
      <c r="C73" s="81">
        <v>9693</v>
      </c>
      <c r="D73" s="45" t="s">
        <v>45</v>
      </c>
      <c r="E73" s="82" t="s">
        <v>48</v>
      </c>
      <c r="F73" s="156">
        <v>10.220000000000001</v>
      </c>
      <c r="G73" s="156">
        <v>9.91</v>
      </c>
      <c r="H73" s="157">
        <v>3.01</v>
      </c>
      <c r="I73" s="158">
        <v>2.65</v>
      </c>
      <c r="J73" s="156">
        <v>2.6362238417347159</v>
      </c>
      <c r="K73" s="46"/>
    </row>
    <row r="74" spans="1:11" ht="17.55" customHeight="1" x14ac:dyDescent="0.25">
      <c r="A74" s="45">
        <v>62</v>
      </c>
      <c r="B74" s="45">
        <v>130846</v>
      </c>
      <c r="C74" s="81">
        <v>9697</v>
      </c>
      <c r="D74" s="45" t="s">
        <v>45</v>
      </c>
      <c r="E74" s="82" t="s">
        <v>48</v>
      </c>
      <c r="F74" s="156">
        <v>2.08</v>
      </c>
      <c r="G74" s="156">
        <v>1.77</v>
      </c>
      <c r="H74" s="157">
        <v>5.0699999999999999E-3</v>
      </c>
      <c r="I74" s="158">
        <v>1.47E-3</v>
      </c>
      <c r="J74" s="156">
        <v>2.7035539757237981</v>
      </c>
      <c r="K74" s="46"/>
    </row>
    <row r="75" spans="1:11" ht="17.55" customHeight="1" x14ac:dyDescent="0.25">
      <c r="A75" s="45">
        <v>63</v>
      </c>
      <c r="B75" s="45">
        <v>130847</v>
      </c>
      <c r="C75" s="81">
        <v>9701</v>
      </c>
      <c r="D75" s="45" t="s">
        <v>45</v>
      </c>
      <c r="E75" s="82" t="s">
        <v>48</v>
      </c>
      <c r="F75" s="156">
        <v>14.99</v>
      </c>
      <c r="G75" s="156">
        <v>14.57</v>
      </c>
      <c r="H75" s="157">
        <v>34</v>
      </c>
      <c r="I75" s="158">
        <v>27.9</v>
      </c>
      <c r="J75" s="156">
        <v>2.570531370748073</v>
      </c>
      <c r="K75" s="46"/>
    </row>
    <row r="76" spans="1:11" ht="17.55" customHeight="1" x14ac:dyDescent="0.25">
      <c r="A76" s="45">
        <v>64</v>
      </c>
      <c r="B76" s="45">
        <v>130848</v>
      </c>
      <c r="C76" s="81">
        <v>9709.5</v>
      </c>
      <c r="D76" s="45" t="s">
        <v>45</v>
      </c>
      <c r="E76" s="82" t="s">
        <v>48</v>
      </c>
      <c r="F76" s="156">
        <v>17.02</v>
      </c>
      <c r="G76" s="156">
        <v>16.64</v>
      </c>
      <c r="H76" s="157">
        <v>21.1</v>
      </c>
      <c r="I76" s="158">
        <v>20.100000000000001</v>
      </c>
      <c r="J76" s="156">
        <v>2.5928412342483051</v>
      </c>
      <c r="K76" s="46"/>
    </row>
    <row r="77" spans="1:11" ht="17.55" customHeight="1" x14ac:dyDescent="0.25">
      <c r="A77" s="45">
        <v>65</v>
      </c>
      <c r="B77" s="45">
        <v>130849</v>
      </c>
      <c r="C77" s="81">
        <v>9721</v>
      </c>
      <c r="D77" s="45" t="s">
        <v>45</v>
      </c>
      <c r="E77" s="82" t="s">
        <v>48</v>
      </c>
      <c r="F77" s="156">
        <v>2.82</v>
      </c>
      <c r="G77" s="156">
        <v>2.2400000000000002</v>
      </c>
      <c r="H77" s="157">
        <v>6.9100000000000003E-3</v>
      </c>
      <c r="I77" s="158">
        <v>8.8500000000000004E-4</v>
      </c>
      <c r="J77" s="156">
        <v>2.6849465631186935</v>
      </c>
      <c r="K77" s="46"/>
    </row>
    <row r="78" spans="1:11" ht="17.55" customHeight="1" x14ac:dyDescent="0.25">
      <c r="A78" s="45">
        <v>66</v>
      </c>
      <c r="B78" s="45">
        <v>130850</v>
      </c>
      <c r="C78" s="81">
        <v>9729</v>
      </c>
      <c r="D78" s="45" t="s">
        <v>45</v>
      </c>
      <c r="E78" s="45" t="s">
        <v>48</v>
      </c>
      <c r="F78" s="153">
        <v>6.28</v>
      </c>
      <c r="G78" s="153">
        <v>6.06</v>
      </c>
      <c r="H78" s="154">
        <v>8.2799999999999999E-2</v>
      </c>
      <c r="I78" s="155">
        <v>4.9200000000000001E-2</v>
      </c>
      <c r="J78" s="153">
        <v>2.6484382906745529</v>
      </c>
      <c r="K78" s="46"/>
    </row>
    <row r="79" spans="1:11" ht="17.55" customHeight="1" x14ac:dyDescent="0.25">
      <c r="A79" s="45">
        <v>67</v>
      </c>
      <c r="B79" s="45">
        <v>130851</v>
      </c>
      <c r="C79" s="81">
        <v>9736</v>
      </c>
      <c r="D79" s="45" t="s">
        <v>45</v>
      </c>
      <c r="E79" s="45" t="s">
        <v>48</v>
      </c>
      <c r="F79" s="153">
        <v>9.08</v>
      </c>
      <c r="G79" s="153">
        <v>8.8000000000000007</v>
      </c>
      <c r="H79" s="154">
        <v>4.9700000000000001E-2</v>
      </c>
      <c r="I79" s="155">
        <v>3.0800000000000001E-2</v>
      </c>
      <c r="J79" s="153">
        <v>2.6431093627085067</v>
      </c>
      <c r="K79" s="80"/>
    </row>
    <row r="80" spans="1:11" ht="17.55" customHeight="1" x14ac:dyDescent="0.25">
      <c r="A80" s="45">
        <v>68</v>
      </c>
      <c r="B80" s="45">
        <v>130853</v>
      </c>
      <c r="C80" s="81">
        <v>9739</v>
      </c>
      <c r="D80" s="45" t="s">
        <v>45</v>
      </c>
      <c r="E80" s="45" t="s">
        <v>48</v>
      </c>
      <c r="F80" s="153">
        <v>3.72</v>
      </c>
      <c r="G80" s="153">
        <v>3.42</v>
      </c>
      <c r="H80" s="154">
        <v>0.251</v>
      </c>
      <c r="I80" s="155">
        <v>0.152</v>
      </c>
      <c r="J80" s="153">
        <v>2.7889079587243404</v>
      </c>
      <c r="K80" s="80" t="s">
        <v>33</v>
      </c>
    </row>
    <row r="81" spans="1:11" ht="17.55" customHeight="1" x14ac:dyDescent="0.25">
      <c r="A81" s="45">
        <v>69</v>
      </c>
      <c r="B81" s="45">
        <v>130855</v>
      </c>
      <c r="C81" s="81">
        <v>9741.5</v>
      </c>
      <c r="D81" s="45" t="s">
        <v>46</v>
      </c>
      <c r="E81" s="45" t="s">
        <v>48</v>
      </c>
      <c r="F81" s="153">
        <v>12.89</v>
      </c>
      <c r="G81" s="153">
        <v>12.63</v>
      </c>
      <c r="H81" s="154">
        <v>0.105</v>
      </c>
      <c r="I81" s="155">
        <v>8.3400000000000002E-2</v>
      </c>
      <c r="J81" s="153">
        <v>2.6013062769255297</v>
      </c>
      <c r="K81" s="80"/>
    </row>
    <row r="82" spans="1:11" ht="17.55" customHeight="1" x14ac:dyDescent="0.25">
      <c r="A82" s="45">
        <v>70</v>
      </c>
      <c r="B82" s="45">
        <v>130856</v>
      </c>
      <c r="C82" s="81">
        <v>9751</v>
      </c>
      <c r="D82" s="45" t="s">
        <v>46</v>
      </c>
      <c r="E82" s="150" t="s">
        <v>51</v>
      </c>
      <c r="F82" s="151"/>
      <c r="G82" s="151"/>
      <c r="H82" s="151"/>
      <c r="I82" s="151"/>
      <c r="J82" s="151"/>
      <c r="K82" s="152"/>
    </row>
    <row r="83" spans="1:11" ht="17.55" customHeight="1" x14ac:dyDescent="0.25">
      <c r="A83" s="45">
        <v>71</v>
      </c>
      <c r="B83" s="45">
        <v>130859</v>
      </c>
      <c r="C83" s="81">
        <v>9761</v>
      </c>
      <c r="D83" s="45" t="s">
        <v>46</v>
      </c>
      <c r="E83" s="146" t="s">
        <v>51</v>
      </c>
      <c r="F83" s="147"/>
      <c r="G83" s="147"/>
      <c r="H83" s="147"/>
      <c r="I83" s="147"/>
      <c r="J83" s="147"/>
      <c r="K83" s="148"/>
    </row>
    <row r="84" spans="1:11" ht="17.55" customHeight="1" x14ac:dyDescent="0.25">
      <c r="A84" s="45">
        <v>72</v>
      </c>
      <c r="B84" s="45">
        <v>130860</v>
      </c>
      <c r="C84" s="81">
        <v>9765</v>
      </c>
      <c r="D84" s="45" t="s">
        <v>46</v>
      </c>
      <c r="E84" s="146" t="s">
        <v>51</v>
      </c>
      <c r="F84" s="147"/>
      <c r="G84" s="147"/>
      <c r="H84" s="147"/>
      <c r="I84" s="147"/>
      <c r="J84" s="147"/>
      <c r="K84" s="148"/>
    </row>
    <row r="85" spans="1:11" ht="17.55" customHeight="1" x14ac:dyDescent="0.25">
      <c r="A85" s="72"/>
      <c r="B85" s="72"/>
      <c r="C85" s="73"/>
      <c r="D85" s="74"/>
      <c r="E85" s="75"/>
      <c r="F85" s="76"/>
      <c r="G85" s="76"/>
      <c r="H85" s="77"/>
      <c r="I85" s="77"/>
      <c r="J85" s="76"/>
      <c r="K85" s="78"/>
    </row>
    <row r="86" spans="1:11" s="57" customFormat="1" ht="17.55" customHeight="1" x14ac:dyDescent="0.3">
      <c r="B86" s="59" t="s">
        <v>14</v>
      </c>
      <c r="C86" s="60"/>
      <c r="D86" s="61"/>
      <c r="E86" s="62"/>
      <c r="F86" s="63"/>
      <c r="G86" s="63"/>
      <c r="H86" s="64"/>
      <c r="I86" s="64"/>
      <c r="J86" s="64"/>
      <c r="K86" s="58"/>
    </row>
    <row r="87" spans="1:11" ht="17.55" customHeight="1" x14ac:dyDescent="0.25">
      <c r="B87" s="11" t="s">
        <v>15</v>
      </c>
      <c r="C87" s="86" t="s">
        <v>38</v>
      </c>
      <c r="D87" s="9"/>
      <c r="E87" s="87"/>
    </row>
    <row r="88" spans="1:11" ht="17.55" customHeight="1" x14ac:dyDescent="0.25">
      <c r="B88" s="11" t="s">
        <v>16</v>
      </c>
      <c r="C88" s="24" t="s">
        <v>50</v>
      </c>
      <c r="D88" s="9"/>
      <c r="E88" s="87"/>
    </row>
    <row r="89" spans="1:11" ht="17.55" customHeight="1" x14ac:dyDescent="0.25">
      <c r="B89" s="11" t="s">
        <v>17</v>
      </c>
      <c r="C89" s="24" t="s">
        <v>52</v>
      </c>
      <c r="D89" s="9"/>
      <c r="E89" s="87"/>
    </row>
    <row r="90" spans="1:11" ht="17.55" customHeight="1" x14ac:dyDescent="0.25">
      <c r="B90" s="11" t="s">
        <v>33</v>
      </c>
      <c r="C90" s="86" t="s">
        <v>54</v>
      </c>
      <c r="D90" s="9"/>
      <c r="E90" s="87"/>
    </row>
    <row r="91" spans="1:11" ht="17.55" customHeight="1" x14ac:dyDescent="0.25">
      <c r="B91" s="11" t="s">
        <v>53</v>
      </c>
      <c r="C91" s="88" t="s">
        <v>34</v>
      </c>
      <c r="D91" s="9"/>
      <c r="E91" s="87"/>
    </row>
    <row r="92" spans="1:11" x14ac:dyDescent="0.25">
      <c r="B92" s="11" t="s">
        <v>18</v>
      </c>
      <c r="C92" s="86" t="s">
        <v>29</v>
      </c>
    </row>
    <row r="93" spans="1:11" x14ac:dyDescent="0.25">
      <c r="B93" s="11"/>
      <c r="C93" s="86"/>
    </row>
    <row r="94" spans="1:11" x14ac:dyDescent="0.25">
      <c r="B94" s="101"/>
      <c r="C94" s="2" t="s">
        <v>39</v>
      </c>
    </row>
    <row r="95" spans="1:11" x14ac:dyDescent="0.25">
      <c r="B95" s="102"/>
      <c r="C95" s="2" t="s">
        <v>40</v>
      </c>
    </row>
  </sheetData>
  <mergeCells count="18">
    <mergeCell ref="E83:K83"/>
    <mergeCell ref="E84:K84"/>
    <mergeCell ref="E82:K82"/>
    <mergeCell ref="C8:F8"/>
    <mergeCell ref="C6:E6"/>
    <mergeCell ref="A6:B6"/>
    <mergeCell ref="H11:I11"/>
    <mergeCell ref="F11:G11"/>
    <mergeCell ref="A9:B9"/>
    <mergeCell ref="A8:B8"/>
    <mergeCell ref="C9:F9"/>
    <mergeCell ref="A10:K10"/>
    <mergeCell ref="G2:K2"/>
    <mergeCell ref="G3:K3"/>
    <mergeCell ref="J7:K7"/>
    <mergeCell ref="J6:K6"/>
    <mergeCell ref="A7:B7"/>
    <mergeCell ref="C7:E7"/>
  </mergeCells>
  <phoneticPr fontId="5" type="noConversion"/>
  <conditionalFormatting sqref="I14">
    <cfRule type="cellIs" dxfId="18" priority="4" operator="lessThan">
      <formula>0.01</formula>
    </cfRule>
    <cfRule type="cellIs" dxfId="17" priority="3" operator="greaterThan">
      <formula>10</formula>
    </cfRule>
  </conditionalFormatting>
  <conditionalFormatting sqref="H14 H66 H68:H81 H45:H64 H18:H43">
    <cfRule type="cellIs" dxfId="12" priority="2" operator="greaterThan">
      <formula>10</formula>
    </cfRule>
    <cfRule type="cellIs" dxfId="13" priority="1" operator="lessThan">
      <formula>0.01</formula>
    </cfRule>
  </conditionalFormatting>
  <pageMargins left="0.7" right="0.7" top="0.75" bottom="0.75" header="0.3" footer="0.3"/>
  <pageSetup scale="85" fitToHeight="0" orientation="landscape" r:id="rId1"/>
  <headerFooter>
    <oddFooter>&amp;C&amp;11Page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55D6E-E428-426F-B43C-49EAB0CF9251}">
  <dimension ref="A1:Q94"/>
  <sheetViews>
    <sheetView zoomScale="85" zoomScaleNormal="85" workbookViewId="0">
      <pane ySplit="2" topLeftCell="A3" activePane="bottomLeft" state="frozen"/>
      <selection pane="bottomLeft" activeCell="J8" sqref="J8:O71"/>
    </sheetView>
  </sheetViews>
  <sheetFormatPr defaultColWidth="7.26953125" defaultRowHeight="13.8" x14ac:dyDescent="0.25"/>
  <cols>
    <col min="1" max="1" width="3.7265625" style="41" customWidth="1"/>
    <col min="2" max="2" width="7.26953125" style="25"/>
    <col min="3" max="3" width="8.08984375" style="25" customWidth="1"/>
    <col min="4" max="4" width="11.36328125" style="42" customWidth="1"/>
    <col min="5" max="5" width="13.54296875" style="42" customWidth="1"/>
    <col min="6" max="8" width="8.453125" style="25" customWidth="1"/>
    <col min="9" max="9" width="8.453125" style="42" customWidth="1"/>
    <col min="10" max="11" width="12" style="42" customWidth="1"/>
    <col min="12" max="13" width="12" style="70" customWidth="1"/>
    <col min="14" max="14" width="11.7265625" style="42" customWidth="1"/>
    <col min="15" max="15" width="5.26953125" style="139" customWidth="1"/>
    <col min="16" max="16384" width="7.26953125" style="25"/>
  </cols>
  <sheetData>
    <row r="1" spans="1:16" x14ac:dyDescent="0.25">
      <c r="A1" s="19" t="s">
        <v>19</v>
      </c>
      <c r="B1" s="20" t="s">
        <v>20</v>
      </c>
      <c r="C1" s="19" t="s">
        <v>5</v>
      </c>
      <c r="D1" s="20" t="s">
        <v>21</v>
      </c>
      <c r="E1" s="19" t="s">
        <v>7</v>
      </c>
      <c r="F1" s="21" t="s">
        <v>22</v>
      </c>
      <c r="G1" s="22" t="s">
        <v>23</v>
      </c>
      <c r="H1" s="21" t="s">
        <v>24</v>
      </c>
      <c r="I1" s="23" t="s">
        <v>25</v>
      </c>
      <c r="J1" s="123" t="s">
        <v>8</v>
      </c>
      <c r="K1" s="124"/>
      <c r="L1" s="125" t="s">
        <v>26</v>
      </c>
      <c r="M1" s="126"/>
      <c r="N1" s="23" t="s">
        <v>9</v>
      </c>
      <c r="O1" s="135" t="s">
        <v>10</v>
      </c>
      <c r="P1" s="24"/>
    </row>
    <row r="2" spans="1:16" x14ac:dyDescent="0.25">
      <c r="A2" s="26"/>
      <c r="B2" s="27"/>
      <c r="C2" s="26" t="s">
        <v>27</v>
      </c>
      <c r="D2" s="27"/>
      <c r="E2" s="26"/>
      <c r="F2" s="28"/>
      <c r="G2" s="29"/>
      <c r="H2" s="28"/>
      <c r="I2" s="30"/>
      <c r="J2" s="31" t="s">
        <v>12</v>
      </c>
      <c r="K2" s="32" t="s">
        <v>13</v>
      </c>
      <c r="L2" s="67" t="s">
        <v>12</v>
      </c>
      <c r="M2" s="68" t="s">
        <v>13</v>
      </c>
      <c r="N2" s="33" t="s">
        <v>28</v>
      </c>
      <c r="O2" s="136"/>
      <c r="P2" s="24"/>
    </row>
    <row r="3" spans="1:16" x14ac:dyDescent="0.25">
      <c r="A3" s="34">
        <v>1</v>
      </c>
      <c r="B3" s="34">
        <v>130728</v>
      </c>
      <c r="C3" s="35">
        <v>9215</v>
      </c>
      <c r="D3" s="36" t="s">
        <v>43</v>
      </c>
      <c r="E3" s="144" t="s">
        <v>51</v>
      </c>
      <c r="F3" s="108"/>
      <c r="G3" s="108"/>
      <c r="H3" s="108"/>
      <c r="I3" s="109"/>
      <c r="J3" s="109"/>
      <c r="K3" s="111"/>
      <c r="L3" s="110"/>
      <c r="M3" s="110"/>
      <c r="N3" s="109"/>
      <c r="O3" s="137"/>
      <c r="P3" s="24"/>
    </row>
    <row r="4" spans="1:16" x14ac:dyDescent="0.25">
      <c r="A4" s="34">
        <v>2</v>
      </c>
      <c r="B4" s="34">
        <v>130729</v>
      </c>
      <c r="C4" s="35">
        <v>9221</v>
      </c>
      <c r="D4" s="36" t="s">
        <v>43</v>
      </c>
      <c r="E4" s="56" t="s">
        <v>48</v>
      </c>
      <c r="F4" s="37">
        <v>2.58</v>
      </c>
      <c r="G4" s="37">
        <v>3.46</v>
      </c>
      <c r="H4" s="37">
        <v>46.372999999999998</v>
      </c>
      <c r="I4" s="35">
        <f>G4*PI()*F4^2/4</f>
        <v>18.088618198542164</v>
      </c>
      <c r="J4" s="128">
        <v>1.8</v>
      </c>
      <c r="K4" s="128">
        <v>0.46</v>
      </c>
      <c r="L4" s="66">
        <v>0.38</v>
      </c>
      <c r="M4" s="66">
        <v>5.6300000000000003E-2</v>
      </c>
      <c r="N4" s="35">
        <f>H4/(I4-J4/100*I4)</f>
        <v>2.6106479631719486</v>
      </c>
      <c r="O4" s="40"/>
      <c r="P4" s="24"/>
    </row>
    <row r="5" spans="1:16" x14ac:dyDescent="0.25">
      <c r="A5" s="34">
        <v>3</v>
      </c>
      <c r="B5" s="34">
        <v>130730</v>
      </c>
      <c r="C5" s="35">
        <v>9234.5</v>
      </c>
      <c r="D5" s="56" t="s">
        <v>43</v>
      </c>
      <c r="E5" s="144" t="s">
        <v>51</v>
      </c>
      <c r="F5" s="108"/>
      <c r="G5" s="108"/>
      <c r="H5" s="108"/>
      <c r="I5" s="109"/>
      <c r="J5" s="127"/>
      <c r="K5" s="127"/>
      <c r="L5" s="110"/>
      <c r="M5" s="110"/>
      <c r="N5" s="109"/>
      <c r="O5" s="40"/>
      <c r="P5" s="24"/>
    </row>
    <row r="6" spans="1:16" x14ac:dyDescent="0.25">
      <c r="A6" s="34">
        <v>4</v>
      </c>
      <c r="B6" s="34">
        <v>130731</v>
      </c>
      <c r="C6" s="35">
        <v>9244</v>
      </c>
      <c r="D6" s="56" t="s">
        <v>43</v>
      </c>
      <c r="E6" s="144" t="s">
        <v>51</v>
      </c>
      <c r="F6" s="108"/>
      <c r="G6" s="108"/>
      <c r="H6" s="108"/>
      <c r="I6" s="109"/>
      <c r="J6" s="127"/>
      <c r="K6" s="127"/>
      <c r="L6" s="110"/>
      <c r="M6" s="110"/>
      <c r="N6" s="109"/>
      <c r="O6" s="40"/>
      <c r="P6" s="24"/>
    </row>
    <row r="7" spans="1:16" x14ac:dyDescent="0.25">
      <c r="A7" s="34">
        <v>5</v>
      </c>
      <c r="B7" s="34">
        <v>130732</v>
      </c>
      <c r="C7" s="35">
        <v>9259.5</v>
      </c>
      <c r="D7" s="56" t="s">
        <v>43</v>
      </c>
      <c r="E7" s="144" t="s">
        <v>49</v>
      </c>
      <c r="F7" s="108"/>
      <c r="G7" s="108"/>
      <c r="H7" s="108"/>
      <c r="I7" s="109"/>
      <c r="J7" s="127"/>
      <c r="K7" s="127"/>
      <c r="L7" s="110"/>
      <c r="M7" s="110"/>
      <c r="N7" s="109"/>
      <c r="O7" s="40" t="s">
        <v>18</v>
      </c>
      <c r="P7" s="24"/>
    </row>
    <row r="8" spans="1:16" x14ac:dyDescent="0.25">
      <c r="A8" s="34">
        <v>6</v>
      </c>
      <c r="B8" s="34">
        <v>130733</v>
      </c>
      <c r="C8" s="35">
        <v>9269</v>
      </c>
      <c r="D8" s="56" t="s">
        <v>44</v>
      </c>
      <c r="E8" s="56" t="s">
        <v>48</v>
      </c>
      <c r="F8" s="37">
        <v>2.5499999999999998</v>
      </c>
      <c r="G8" s="37">
        <v>5.0199999999999996</v>
      </c>
      <c r="H8" s="37">
        <v>67.47</v>
      </c>
      <c r="I8" s="35">
        <f>G8*PI()*F8^2/4</f>
        <v>25.63739881860937</v>
      </c>
      <c r="J8" s="128">
        <v>2.16</v>
      </c>
      <c r="K8" s="128">
        <v>1.65</v>
      </c>
      <c r="L8" s="66">
        <v>2.7499999999999998E-3</v>
      </c>
      <c r="M8" s="66">
        <v>6.6200000000000005E-4</v>
      </c>
      <c r="N8" s="35">
        <f t="shared" ref="N8:N71" si="0">H8/(I8-J8/100*I8)</f>
        <v>2.6898019664257573</v>
      </c>
      <c r="O8" s="40"/>
      <c r="P8" s="24"/>
    </row>
    <row r="9" spans="1:16" x14ac:dyDescent="0.25">
      <c r="A9" s="34">
        <v>7</v>
      </c>
      <c r="B9" s="34">
        <v>130734</v>
      </c>
      <c r="C9" s="35">
        <v>9272</v>
      </c>
      <c r="D9" s="56" t="s">
        <v>44</v>
      </c>
      <c r="E9" s="56" t="s">
        <v>48</v>
      </c>
      <c r="F9" s="37">
        <v>2.5350000000000001</v>
      </c>
      <c r="G9" s="37">
        <v>5.05</v>
      </c>
      <c r="H9" s="37">
        <v>64.745999999999995</v>
      </c>
      <c r="I9" s="35">
        <f t="shared" ref="I9:I71" si="1">G9*PI()*F9^2/4</f>
        <v>25.488083828522775</v>
      </c>
      <c r="J9" s="128">
        <v>2.56</v>
      </c>
      <c r="K9" s="128">
        <v>0.17</v>
      </c>
      <c r="L9" s="66">
        <v>2.3600000000000001E-3</v>
      </c>
      <c r="M9" s="66">
        <v>5.5000000000000002E-5</v>
      </c>
      <c r="N9" s="35">
        <f t="shared" si="0"/>
        <v>2.6069846906504961</v>
      </c>
      <c r="O9" s="40"/>
      <c r="P9" s="24"/>
    </row>
    <row r="10" spans="1:16" x14ac:dyDescent="0.25">
      <c r="A10" s="34">
        <v>8</v>
      </c>
      <c r="B10" s="34">
        <v>130735</v>
      </c>
      <c r="C10" s="35">
        <v>9277</v>
      </c>
      <c r="D10" s="56" t="s">
        <v>44</v>
      </c>
      <c r="E10" s="56" t="s">
        <v>48</v>
      </c>
      <c r="F10" s="37">
        <v>2.5299999999999998</v>
      </c>
      <c r="G10" s="37">
        <v>5.13</v>
      </c>
      <c r="H10" s="37">
        <v>61.04</v>
      </c>
      <c r="I10" s="35">
        <f t="shared" si="1"/>
        <v>25.789818683985423</v>
      </c>
      <c r="J10" s="128">
        <v>11.45</v>
      </c>
      <c r="K10" s="128">
        <v>11.22</v>
      </c>
      <c r="L10" s="66">
        <v>3.52</v>
      </c>
      <c r="M10" s="66">
        <v>3.25</v>
      </c>
      <c r="N10" s="35">
        <f t="shared" si="0"/>
        <v>2.6728689785987343</v>
      </c>
      <c r="O10" s="40"/>
      <c r="P10" s="24"/>
    </row>
    <row r="11" spans="1:16" x14ac:dyDescent="0.25">
      <c r="A11" s="34">
        <v>9</v>
      </c>
      <c r="B11" s="34">
        <v>130736</v>
      </c>
      <c r="C11" s="35">
        <v>9279</v>
      </c>
      <c r="D11" s="56" t="s">
        <v>44</v>
      </c>
      <c r="E11" s="56" t="s">
        <v>48</v>
      </c>
      <c r="F11" s="37">
        <v>2.5499999999999998</v>
      </c>
      <c r="G11" s="37">
        <v>5.16</v>
      </c>
      <c r="H11" s="37">
        <v>65.727999999999994</v>
      </c>
      <c r="I11" s="35">
        <f t="shared" si="1"/>
        <v>26.352386036658242</v>
      </c>
      <c r="J11" s="128">
        <v>3.86</v>
      </c>
      <c r="K11" s="128">
        <v>3.6</v>
      </c>
      <c r="L11" s="66">
        <v>4.6199999999999998E-2</v>
      </c>
      <c r="M11" s="66">
        <v>2.4099999999999998E-3</v>
      </c>
      <c r="N11" s="35">
        <f t="shared" si="0"/>
        <v>2.5943367992497359</v>
      </c>
      <c r="O11" s="40"/>
      <c r="P11" s="24"/>
    </row>
    <row r="12" spans="1:16" x14ac:dyDescent="0.25">
      <c r="A12" s="34">
        <v>10</v>
      </c>
      <c r="B12" s="34">
        <v>130737</v>
      </c>
      <c r="C12" s="35">
        <v>9284</v>
      </c>
      <c r="D12" s="56" t="s">
        <v>44</v>
      </c>
      <c r="E12" s="56" t="s">
        <v>48</v>
      </c>
      <c r="F12" s="37">
        <v>2.5720000000000001</v>
      </c>
      <c r="G12" s="37">
        <v>4.84</v>
      </c>
      <c r="H12" s="37">
        <v>63.564999999999998</v>
      </c>
      <c r="I12" s="35">
        <f t="shared" si="1"/>
        <v>25.146478282419139</v>
      </c>
      <c r="J12" s="128">
        <v>4.26</v>
      </c>
      <c r="K12" s="128">
        <v>3.98</v>
      </c>
      <c r="L12" s="66">
        <v>5.3400000000000003E-2</v>
      </c>
      <c r="M12" s="66">
        <v>2.1100000000000001E-2</v>
      </c>
      <c r="N12" s="35">
        <f t="shared" si="0"/>
        <v>2.6402646232567282</v>
      </c>
      <c r="O12" s="40"/>
      <c r="P12" s="24"/>
    </row>
    <row r="13" spans="1:16" x14ac:dyDescent="0.25">
      <c r="A13" s="34">
        <v>11</v>
      </c>
      <c r="B13" s="34">
        <v>130738</v>
      </c>
      <c r="C13" s="35">
        <v>9286.5</v>
      </c>
      <c r="D13" s="56" t="s">
        <v>44</v>
      </c>
      <c r="E13" s="56" t="s">
        <v>48</v>
      </c>
      <c r="F13" s="37">
        <v>2.57</v>
      </c>
      <c r="G13" s="37">
        <v>4.99</v>
      </c>
      <c r="H13" s="37">
        <v>61.866</v>
      </c>
      <c r="I13" s="35">
        <f t="shared" si="1"/>
        <v>25.885506883824789</v>
      </c>
      <c r="J13" s="128">
        <v>8.52</v>
      </c>
      <c r="K13" s="128">
        <v>8.2899999999999991</v>
      </c>
      <c r="L13" s="66">
        <v>179</v>
      </c>
      <c r="M13" s="66">
        <v>191</v>
      </c>
      <c r="N13" s="35">
        <f t="shared" si="0"/>
        <v>2.6125776524895663</v>
      </c>
      <c r="O13" s="40" t="s">
        <v>53</v>
      </c>
      <c r="P13" s="24"/>
    </row>
    <row r="14" spans="1:16" x14ac:dyDescent="0.25">
      <c r="A14" s="34">
        <v>12</v>
      </c>
      <c r="B14" s="34">
        <v>130739</v>
      </c>
      <c r="C14" s="35">
        <v>9289</v>
      </c>
      <c r="D14" s="56" t="s">
        <v>44</v>
      </c>
      <c r="E14" s="56" t="s">
        <v>48</v>
      </c>
      <c r="F14" s="37">
        <v>2.585</v>
      </c>
      <c r="G14" s="37">
        <v>3.43</v>
      </c>
      <c r="H14" s="37">
        <v>41.152000000000001</v>
      </c>
      <c r="I14" s="35">
        <f t="shared" si="1"/>
        <v>18.001350841461203</v>
      </c>
      <c r="J14" s="128">
        <v>12.56</v>
      </c>
      <c r="K14" s="128">
        <v>11.54</v>
      </c>
      <c r="L14" s="66">
        <v>19.3</v>
      </c>
      <c r="M14" s="66">
        <v>19.7</v>
      </c>
      <c r="N14" s="35">
        <f t="shared" si="0"/>
        <v>2.6144220740561122</v>
      </c>
      <c r="O14" s="40"/>
      <c r="P14" s="24"/>
    </row>
    <row r="15" spans="1:16" x14ac:dyDescent="0.25">
      <c r="A15" s="34">
        <v>13</v>
      </c>
      <c r="B15" s="34">
        <v>130740</v>
      </c>
      <c r="C15" s="35">
        <v>9293</v>
      </c>
      <c r="D15" s="56" t="s">
        <v>44</v>
      </c>
      <c r="E15" s="56" t="s">
        <v>48</v>
      </c>
      <c r="F15" s="37">
        <v>2.5219999999999998</v>
      </c>
      <c r="G15" s="37">
        <v>5.0149999999999997</v>
      </c>
      <c r="H15" s="37">
        <v>62.83</v>
      </c>
      <c r="I15" s="35">
        <f t="shared" si="1"/>
        <v>25.052494946373052</v>
      </c>
      <c r="J15" s="128">
        <v>3.25</v>
      </c>
      <c r="K15" s="128"/>
      <c r="L15" s="66">
        <v>9.5600000000000004E-4</v>
      </c>
      <c r="M15" s="66"/>
      <c r="N15" s="35">
        <f t="shared" si="0"/>
        <v>2.5921796856745356</v>
      </c>
      <c r="O15" s="40" t="s">
        <v>15</v>
      </c>
      <c r="P15" s="24"/>
    </row>
    <row r="16" spans="1:16" x14ac:dyDescent="0.25">
      <c r="A16" s="34">
        <v>14</v>
      </c>
      <c r="B16" s="34">
        <v>130741</v>
      </c>
      <c r="C16" s="35">
        <v>9294</v>
      </c>
      <c r="D16" s="56" t="s">
        <v>44</v>
      </c>
      <c r="E16" s="56" t="s">
        <v>48</v>
      </c>
      <c r="F16" s="37">
        <v>2.5750000000000002</v>
      </c>
      <c r="G16" s="37">
        <v>5.3</v>
      </c>
      <c r="H16" s="37">
        <v>65.566999999999993</v>
      </c>
      <c r="I16" s="35">
        <f t="shared" si="1"/>
        <v>27.600707695039191</v>
      </c>
      <c r="J16" s="128">
        <v>9</v>
      </c>
      <c r="K16" s="128">
        <v>8.68</v>
      </c>
      <c r="L16" s="66">
        <v>11.3</v>
      </c>
      <c r="M16" s="66">
        <v>9.17</v>
      </c>
      <c r="N16" s="35">
        <f t="shared" si="0"/>
        <v>2.610500033105982</v>
      </c>
      <c r="O16" s="40"/>
      <c r="P16" s="24"/>
    </row>
    <row r="17" spans="1:16" x14ac:dyDescent="0.25">
      <c r="A17" s="34">
        <v>15</v>
      </c>
      <c r="B17" s="34">
        <v>130742</v>
      </c>
      <c r="C17" s="35">
        <v>9299</v>
      </c>
      <c r="D17" s="56" t="s">
        <v>44</v>
      </c>
      <c r="E17" s="56" t="s">
        <v>48</v>
      </c>
      <c r="F17" s="37">
        <v>2.5449999999999999</v>
      </c>
      <c r="G17" s="37">
        <v>5.14</v>
      </c>
      <c r="H17" s="37">
        <v>65.03</v>
      </c>
      <c r="I17" s="35">
        <f t="shared" si="1"/>
        <v>26.14740379189589</v>
      </c>
      <c r="J17" s="128">
        <v>3.6</v>
      </c>
      <c r="K17" s="128">
        <v>1.77</v>
      </c>
      <c r="L17" s="66">
        <v>3.0000000000000001E-3</v>
      </c>
      <c r="M17" s="66">
        <v>1.75E-4</v>
      </c>
      <c r="N17" s="35">
        <f t="shared" si="0"/>
        <v>2.5799313293572359</v>
      </c>
      <c r="O17" s="40"/>
      <c r="P17" s="24"/>
    </row>
    <row r="18" spans="1:16" x14ac:dyDescent="0.25">
      <c r="A18" s="34">
        <v>16</v>
      </c>
      <c r="B18" s="34">
        <v>130743</v>
      </c>
      <c r="C18" s="35">
        <v>9303</v>
      </c>
      <c r="D18" s="56" t="s">
        <v>45</v>
      </c>
      <c r="E18" s="56" t="s">
        <v>48</v>
      </c>
      <c r="F18" s="37">
        <v>2.54</v>
      </c>
      <c r="G18" s="37">
        <v>3.16</v>
      </c>
      <c r="H18" s="37">
        <v>35.874000000000002</v>
      </c>
      <c r="I18" s="35">
        <f t="shared" si="1"/>
        <v>16.011956339480928</v>
      </c>
      <c r="J18" s="128">
        <v>12.56</v>
      </c>
      <c r="K18" s="128">
        <v>11.79</v>
      </c>
      <c r="L18" s="66">
        <v>222</v>
      </c>
      <c r="M18" s="66">
        <v>208</v>
      </c>
      <c r="N18" s="35">
        <f t="shared" si="0"/>
        <v>2.5622721587614627</v>
      </c>
      <c r="O18" s="40"/>
      <c r="P18" s="24"/>
    </row>
    <row r="19" spans="1:16" x14ac:dyDescent="0.25">
      <c r="A19" s="34">
        <v>17</v>
      </c>
      <c r="B19" s="34">
        <v>130745</v>
      </c>
      <c r="C19" s="35">
        <v>9310</v>
      </c>
      <c r="D19" s="56" t="s">
        <v>45</v>
      </c>
      <c r="E19" s="56" t="s">
        <v>48</v>
      </c>
      <c r="F19" s="37">
        <v>2.56</v>
      </c>
      <c r="G19" s="37">
        <v>5.1349999999999998</v>
      </c>
      <c r="H19" s="37">
        <v>67.27</v>
      </c>
      <c r="I19" s="35">
        <f t="shared" si="1"/>
        <v>26.43079704769919</v>
      </c>
      <c r="J19" s="128">
        <v>9.61</v>
      </c>
      <c r="K19" s="128">
        <v>8.64</v>
      </c>
      <c r="L19" s="66">
        <v>0.24299999999999999</v>
      </c>
      <c r="M19" s="66">
        <v>0.20100000000000001</v>
      </c>
      <c r="N19" s="35">
        <f t="shared" si="0"/>
        <v>2.8157285304854862</v>
      </c>
      <c r="O19" s="40"/>
      <c r="P19" s="24"/>
    </row>
    <row r="20" spans="1:16" x14ac:dyDescent="0.25">
      <c r="A20" s="34">
        <v>18</v>
      </c>
      <c r="B20" s="34">
        <v>130747</v>
      </c>
      <c r="C20" s="35">
        <v>9317</v>
      </c>
      <c r="D20" s="56" t="s">
        <v>45</v>
      </c>
      <c r="E20" s="56" t="s">
        <v>48</v>
      </c>
      <c r="F20" s="37">
        <v>2.5499999999999998</v>
      </c>
      <c r="G20" s="37">
        <v>5.22</v>
      </c>
      <c r="H20" s="37">
        <v>67.346000000000004</v>
      </c>
      <c r="I20" s="35">
        <f t="shared" si="1"/>
        <v>26.658809130107755</v>
      </c>
      <c r="J20" s="129">
        <v>8.57</v>
      </c>
      <c r="K20" s="128">
        <v>8.34</v>
      </c>
      <c r="L20" s="66">
        <v>16.5</v>
      </c>
      <c r="M20" s="66">
        <v>16.3</v>
      </c>
      <c r="N20" s="35">
        <f t="shared" si="0"/>
        <v>2.7630092636875458</v>
      </c>
      <c r="O20" s="40"/>
      <c r="P20" s="24"/>
    </row>
    <row r="21" spans="1:16" x14ac:dyDescent="0.25">
      <c r="A21" s="34">
        <v>19</v>
      </c>
      <c r="B21" s="131">
        <v>130748</v>
      </c>
      <c r="C21" s="35">
        <v>9322</v>
      </c>
      <c r="D21" s="56" t="s">
        <v>45</v>
      </c>
      <c r="E21" s="56" t="s">
        <v>48</v>
      </c>
      <c r="F21" s="37">
        <v>2.56</v>
      </c>
      <c r="G21" s="37">
        <v>5.25</v>
      </c>
      <c r="H21" s="37">
        <v>72.951999999999998</v>
      </c>
      <c r="I21" s="35">
        <f t="shared" si="1"/>
        <v>27.022723369117966</v>
      </c>
      <c r="J21" s="129">
        <v>4.9399999999999999E-2</v>
      </c>
      <c r="K21" s="128"/>
      <c r="L21" s="66"/>
      <c r="M21" s="66"/>
      <c r="N21" s="35">
        <f t="shared" si="0"/>
        <v>2.7009881684658503</v>
      </c>
      <c r="O21" s="40" t="s">
        <v>16</v>
      </c>
      <c r="P21" s="24"/>
    </row>
    <row r="22" spans="1:16" x14ac:dyDescent="0.25">
      <c r="A22" s="34">
        <v>20</v>
      </c>
      <c r="B22" s="34">
        <v>130749</v>
      </c>
      <c r="C22" s="35">
        <v>9327</v>
      </c>
      <c r="D22" s="56" t="s">
        <v>45</v>
      </c>
      <c r="E22" s="56" t="s">
        <v>48</v>
      </c>
      <c r="F22" s="37">
        <v>2.552</v>
      </c>
      <c r="G22" s="37">
        <v>5.2</v>
      </c>
      <c r="H22" s="37">
        <v>69.09</v>
      </c>
      <c r="I22" s="35">
        <f t="shared" si="1"/>
        <v>26.598341953826321</v>
      </c>
      <c r="J22" s="129">
        <v>6.54</v>
      </c>
      <c r="K22" s="128">
        <v>6.36</v>
      </c>
      <c r="L22" s="66">
        <v>4.8599999999999997E-3</v>
      </c>
      <c r="M22" s="66">
        <v>2.2799999999999999E-3</v>
      </c>
      <c r="N22" s="35">
        <f t="shared" si="0"/>
        <v>2.7792963104809267</v>
      </c>
      <c r="O22" s="40"/>
      <c r="P22" s="24"/>
    </row>
    <row r="23" spans="1:16" x14ac:dyDescent="0.25">
      <c r="A23" s="34">
        <v>21</v>
      </c>
      <c r="B23" s="34">
        <v>130751</v>
      </c>
      <c r="C23" s="35">
        <v>9339</v>
      </c>
      <c r="D23" s="56" t="s">
        <v>45</v>
      </c>
      <c r="E23" s="56" t="s">
        <v>48</v>
      </c>
      <c r="F23" s="37">
        <v>2.56</v>
      </c>
      <c r="G23" s="37">
        <v>5.15</v>
      </c>
      <c r="H23" s="37">
        <v>56.87</v>
      </c>
      <c r="I23" s="35">
        <f t="shared" si="1"/>
        <v>26.508004828753819</v>
      </c>
      <c r="J23" s="129">
        <v>17.48</v>
      </c>
      <c r="K23" s="128"/>
      <c r="L23" s="66">
        <v>3440</v>
      </c>
      <c r="M23" s="66"/>
      <c r="N23" s="35">
        <f t="shared" si="0"/>
        <v>2.59984207478578</v>
      </c>
      <c r="O23" s="40" t="s">
        <v>17</v>
      </c>
      <c r="P23" s="24"/>
    </row>
    <row r="24" spans="1:16" x14ac:dyDescent="0.25">
      <c r="A24" s="34">
        <v>22</v>
      </c>
      <c r="B24" s="34">
        <v>130752</v>
      </c>
      <c r="C24" s="35">
        <v>9343.5</v>
      </c>
      <c r="D24" s="56" t="s">
        <v>45</v>
      </c>
      <c r="E24" s="56" t="s">
        <v>48</v>
      </c>
      <c r="F24" s="37">
        <v>2.5579999999999998</v>
      </c>
      <c r="G24" s="37">
        <v>5.39</v>
      </c>
      <c r="H24" s="37">
        <v>67.619</v>
      </c>
      <c r="I24" s="35">
        <f t="shared" si="1"/>
        <v>27.699997306740883</v>
      </c>
      <c r="J24" s="129">
        <v>7.33</v>
      </c>
      <c r="K24" s="128">
        <v>6.94</v>
      </c>
      <c r="L24" s="66">
        <v>0.18</v>
      </c>
      <c r="M24" s="66">
        <v>5.5199999999999999E-2</v>
      </c>
      <c r="N24" s="35">
        <f>H24/(I24-J24/100*I24)</f>
        <v>2.6342067237757596</v>
      </c>
      <c r="O24" s="40"/>
      <c r="P24" s="24"/>
    </row>
    <row r="25" spans="1:16" x14ac:dyDescent="0.25">
      <c r="A25" s="34">
        <v>23</v>
      </c>
      <c r="B25" s="34">
        <v>130755</v>
      </c>
      <c r="C25" s="35">
        <v>9356</v>
      </c>
      <c r="D25" s="56" t="s">
        <v>45</v>
      </c>
      <c r="E25" s="56" t="s">
        <v>48</v>
      </c>
      <c r="F25" s="37">
        <v>2.54</v>
      </c>
      <c r="G25" s="37">
        <v>5.13</v>
      </c>
      <c r="H25" s="37">
        <v>53.71</v>
      </c>
      <c r="I25" s="35">
        <f t="shared" si="1"/>
        <v>25.994093677701631</v>
      </c>
      <c r="J25" s="129">
        <v>18.440000000000001</v>
      </c>
      <c r="K25" s="128"/>
      <c r="L25" s="66">
        <v>1330</v>
      </c>
      <c r="M25" s="66"/>
      <c r="N25" s="35">
        <f t="shared" si="0"/>
        <v>2.5333970211254826</v>
      </c>
      <c r="O25" s="40" t="s">
        <v>17</v>
      </c>
      <c r="P25" s="24"/>
    </row>
    <row r="26" spans="1:16" x14ac:dyDescent="0.25">
      <c r="A26" s="34">
        <v>24</v>
      </c>
      <c r="B26" s="34">
        <v>130758</v>
      </c>
      <c r="C26" s="35">
        <v>9369</v>
      </c>
      <c r="D26" s="56" t="s">
        <v>45</v>
      </c>
      <c r="E26" s="56" t="s">
        <v>48</v>
      </c>
      <c r="F26" s="37">
        <v>2.5299999999999998</v>
      </c>
      <c r="G26" s="37">
        <v>5.68</v>
      </c>
      <c r="H26" s="37">
        <v>67.275000000000006</v>
      </c>
      <c r="I26" s="35">
        <f t="shared" si="1"/>
        <v>28.554808991235323</v>
      </c>
      <c r="J26" s="129">
        <v>10.39</v>
      </c>
      <c r="K26" s="128">
        <v>10.01</v>
      </c>
      <c r="L26" s="66">
        <v>63.7</v>
      </c>
      <c r="M26" s="66">
        <v>65.3</v>
      </c>
      <c r="N26" s="35">
        <f t="shared" si="0"/>
        <v>2.6291657716045824</v>
      </c>
      <c r="O26" s="40"/>
      <c r="P26" s="24"/>
    </row>
    <row r="27" spans="1:16" x14ac:dyDescent="0.25">
      <c r="A27" s="34">
        <v>25</v>
      </c>
      <c r="B27" s="34">
        <v>130759</v>
      </c>
      <c r="C27" s="35">
        <v>9370</v>
      </c>
      <c r="D27" s="56" t="s">
        <v>45</v>
      </c>
      <c r="E27" s="56" t="s">
        <v>48</v>
      </c>
      <c r="F27" s="37">
        <v>2.56</v>
      </c>
      <c r="G27" s="37">
        <v>5.7649999999999997</v>
      </c>
      <c r="H27" s="37">
        <v>76.28</v>
      </c>
      <c r="I27" s="35">
        <f t="shared" si="1"/>
        <v>29.673523851993345</v>
      </c>
      <c r="J27" s="128">
        <v>5.52</v>
      </c>
      <c r="K27" s="128">
        <v>3.64</v>
      </c>
      <c r="L27" s="66">
        <v>8.4500000000000005E-4</v>
      </c>
      <c r="M27" s="66">
        <v>8.7200000000000005E-5</v>
      </c>
      <c r="N27" s="35">
        <f t="shared" si="0"/>
        <v>2.7208316830485328</v>
      </c>
      <c r="O27" s="40"/>
      <c r="P27" s="24"/>
    </row>
    <row r="28" spans="1:16" x14ac:dyDescent="0.25">
      <c r="A28" s="34">
        <v>26</v>
      </c>
      <c r="B28" s="34">
        <v>130760</v>
      </c>
      <c r="C28" s="35">
        <v>9374.5</v>
      </c>
      <c r="D28" s="56" t="s">
        <v>45</v>
      </c>
      <c r="E28" s="56" t="s">
        <v>48</v>
      </c>
      <c r="F28" s="37">
        <v>2.5649999999999999</v>
      </c>
      <c r="G28" s="37">
        <v>5.6</v>
      </c>
      <c r="H28" s="37">
        <v>69.736999999999995</v>
      </c>
      <c r="I28" s="35">
        <f t="shared" si="1"/>
        <v>28.93694289684003</v>
      </c>
      <c r="J28" s="128">
        <v>11.57</v>
      </c>
      <c r="K28" s="128">
        <v>11.34</v>
      </c>
      <c r="L28" s="66">
        <v>0.88700000000000001</v>
      </c>
      <c r="M28" s="66">
        <v>0.93100000000000005</v>
      </c>
      <c r="N28" s="35">
        <f t="shared" si="0"/>
        <v>2.7252791168908761</v>
      </c>
      <c r="O28" s="40"/>
      <c r="P28" s="24"/>
    </row>
    <row r="29" spans="1:16" x14ac:dyDescent="0.25">
      <c r="A29" s="34">
        <v>27</v>
      </c>
      <c r="B29" s="34">
        <v>130761</v>
      </c>
      <c r="C29" s="35">
        <v>9378</v>
      </c>
      <c r="D29" s="56" t="s">
        <v>45</v>
      </c>
      <c r="E29" s="56" t="s">
        <v>48</v>
      </c>
      <c r="F29" s="37">
        <v>2.56</v>
      </c>
      <c r="G29" s="37">
        <v>5.0739999999999998</v>
      </c>
      <c r="H29" s="37">
        <v>65.638000000000005</v>
      </c>
      <c r="I29" s="35">
        <f t="shared" si="1"/>
        <v>26.116818738077058</v>
      </c>
      <c r="J29" s="128">
        <v>9.7799999999999994</v>
      </c>
      <c r="K29" s="128">
        <v>9.59</v>
      </c>
      <c r="L29" s="66">
        <v>0.114</v>
      </c>
      <c r="M29" s="66">
        <v>0.10100000000000001</v>
      </c>
      <c r="N29" s="35">
        <f t="shared" si="0"/>
        <v>2.7856865154445223</v>
      </c>
      <c r="O29" s="40"/>
      <c r="P29" s="24"/>
    </row>
    <row r="30" spans="1:16" x14ac:dyDescent="0.25">
      <c r="A30" s="34">
        <v>28</v>
      </c>
      <c r="B30" s="34">
        <v>130764</v>
      </c>
      <c r="C30" s="35">
        <v>9388</v>
      </c>
      <c r="D30" s="56" t="s">
        <v>45</v>
      </c>
      <c r="E30" s="56" t="s">
        <v>48</v>
      </c>
      <c r="F30" s="37">
        <v>2.56</v>
      </c>
      <c r="G30" s="37">
        <v>5.19</v>
      </c>
      <c r="H30" s="37">
        <v>70.584000000000003</v>
      </c>
      <c r="I30" s="35">
        <f t="shared" si="1"/>
        <v>26.713892244899476</v>
      </c>
      <c r="J30" s="128">
        <v>3.35</v>
      </c>
      <c r="K30" s="128">
        <v>2.5</v>
      </c>
      <c r="L30" s="66">
        <v>7.7999999999999999E-4</v>
      </c>
      <c r="M30" s="66">
        <v>2.52E-4</v>
      </c>
      <c r="N30" s="35">
        <f t="shared" si="0"/>
        <v>2.7338031401179967</v>
      </c>
      <c r="O30" s="40"/>
      <c r="P30" s="24"/>
    </row>
    <row r="31" spans="1:16" x14ac:dyDescent="0.25">
      <c r="A31" s="34">
        <v>29</v>
      </c>
      <c r="B31" s="34">
        <v>130765</v>
      </c>
      <c r="C31" s="35">
        <v>9390</v>
      </c>
      <c r="D31" s="56" t="s">
        <v>45</v>
      </c>
      <c r="E31" s="56" t="s">
        <v>48</v>
      </c>
      <c r="F31" s="37">
        <v>2.58</v>
      </c>
      <c r="G31" s="37">
        <v>5.21</v>
      </c>
      <c r="H31" s="37">
        <v>72.373999999999995</v>
      </c>
      <c r="I31" s="35">
        <f t="shared" si="1"/>
        <v>27.237485784510021</v>
      </c>
      <c r="J31" s="128">
        <v>4.87</v>
      </c>
      <c r="K31" s="128">
        <v>4.71</v>
      </c>
      <c r="L31" s="66">
        <v>3.2199999999999999E-2</v>
      </c>
      <c r="M31" s="66">
        <v>3.4399999999999999E-3</v>
      </c>
      <c r="N31" s="35">
        <f t="shared" si="0"/>
        <v>2.7931744626994917</v>
      </c>
      <c r="O31" s="40"/>
      <c r="P31" s="24"/>
    </row>
    <row r="32" spans="1:16" x14ac:dyDescent="0.25">
      <c r="A32" s="34">
        <v>30</v>
      </c>
      <c r="B32" s="34">
        <v>130813</v>
      </c>
      <c r="C32" s="35">
        <v>9414</v>
      </c>
      <c r="D32" s="56" t="s">
        <v>45</v>
      </c>
      <c r="E32" s="56" t="s">
        <v>48</v>
      </c>
      <c r="F32" s="37">
        <v>2.58</v>
      </c>
      <c r="G32" s="37">
        <v>5.125</v>
      </c>
      <c r="H32" s="37">
        <v>68.7</v>
      </c>
      <c r="I32" s="35">
        <f t="shared" si="1"/>
        <v>26.793112216048719</v>
      </c>
      <c r="J32" s="128">
        <v>2.81</v>
      </c>
      <c r="K32" s="128">
        <v>2.41</v>
      </c>
      <c r="L32" s="66">
        <v>12.3</v>
      </c>
      <c r="M32" s="66">
        <v>1.43</v>
      </c>
      <c r="N32" s="35">
        <f t="shared" si="0"/>
        <v>2.6382259749145764</v>
      </c>
      <c r="O32" s="40" t="s">
        <v>33</v>
      </c>
      <c r="P32" s="24"/>
    </row>
    <row r="33" spans="1:16" x14ac:dyDescent="0.25">
      <c r="A33" s="34">
        <v>31</v>
      </c>
      <c r="B33" s="34">
        <v>130814</v>
      </c>
      <c r="C33" s="35">
        <v>9436</v>
      </c>
      <c r="D33" s="56" t="s">
        <v>45</v>
      </c>
      <c r="E33" s="56" t="s">
        <v>48</v>
      </c>
      <c r="F33" s="37">
        <v>2.57</v>
      </c>
      <c r="G33" s="37">
        <v>4.8</v>
      </c>
      <c r="H33" s="37">
        <v>63.156999999999996</v>
      </c>
      <c r="I33" s="35">
        <f t="shared" si="1"/>
        <v>24.899886381234264</v>
      </c>
      <c r="J33" s="128">
        <v>3.67</v>
      </c>
      <c r="K33" s="128">
        <v>3.12</v>
      </c>
      <c r="L33" s="66">
        <v>8.9700000000000005E-3</v>
      </c>
      <c r="M33" s="66">
        <v>6.3500000000000004E-4</v>
      </c>
      <c r="N33" s="35">
        <f t="shared" si="0"/>
        <v>2.6330709816061808</v>
      </c>
      <c r="O33" s="40"/>
      <c r="P33" s="24"/>
    </row>
    <row r="34" spans="1:16" x14ac:dyDescent="0.25">
      <c r="A34" s="34">
        <v>32</v>
      </c>
      <c r="B34" s="34">
        <v>130815</v>
      </c>
      <c r="C34" s="35">
        <v>9444</v>
      </c>
      <c r="D34" s="56" t="s">
        <v>45</v>
      </c>
      <c r="E34" s="144" t="s">
        <v>49</v>
      </c>
      <c r="F34" s="108"/>
      <c r="G34" s="108"/>
      <c r="H34" s="108"/>
      <c r="I34" s="109"/>
      <c r="J34" s="127"/>
      <c r="K34" s="127"/>
      <c r="L34" s="110"/>
      <c r="M34" s="110"/>
      <c r="N34" s="109"/>
      <c r="O34" s="40"/>
      <c r="P34" s="24"/>
    </row>
    <row r="35" spans="1:16" x14ac:dyDescent="0.25">
      <c r="A35" s="34">
        <v>33</v>
      </c>
      <c r="B35" s="34">
        <v>130816</v>
      </c>
      <c r="C35" s="35">
        <v>9446.5</v>
      </c>
      <c r="D35" s="56" t="s">
        <v>45</v>
      </c>
      <c r="E35" s="56" t="s">
        <v>48</v>
      </c>
      <c r="F35" s="37">
        <v>2.5720000000000001</v>
      </c>
      <c r="G35" s="37">
        <v>5.07</v>
      </c>
      <c r="H35" s="37">
        <v>70.585999999999999</v>
      </c>
      <c r="I35" s="35">
        <f t="shared" si="1"/>
        <v>26.341455556170462</v>
      </c>
      <c r="J35" s="128">
        <v>1.61</v>
      </c>
      <c r="K35" s="128">
        <v>1.38</v>
      </c>
      <c r="L35" s="66">
        <v>5.1000000000000004E-3</v>
      </c>
      <c r="M35" s="66">
        <v>8.6799999999999996E-4</v>
      </c>
      <c r="N35" s="35">
        <f t="shared" si="0"/>
        <v>2.7235028998135458</v>
      </c>
      <c r="O35" s="40"/>
      <c r="P35" s="24"/>
    </row>
    <row r="36" spans="1:16" x14ac:dyDescent="0.25">
      <c r="A36" s="34">
        <v>34</v>
      </c>
      <c r="B36" s="34">
        <v>130817</v>
      </c>
      <c r="C36" s="35">
        <v>9453</v>
      </c>
      <c r="D36" s="56" t="s">
        <v>45</v>
      </c>
      <c r="E36" s="56" t="s">
        <v>48</v>
      </c>
      <c r="F36" s="103">
        <v>2.5499999999999998</v>
      </c>
      <c r="G36" s="103">
        <v>5.05</v>
      </c>
      <c r="H36" s="103">
        <v>67.36</v>
      </c>
      <c r="I36" s="35">
        <f t="shared" si="1"/>
        <v>25.790610365334128</v>
      </c>
      <c r="J36" s="129">
        <v>3.14</v>
      </c>
      <c r="K36" s="129"/>
      <c r="L36" s="105">
        <v>8.1099999999999998E-4</v>
      </c>
      <c r="M36" s="105"/>
      <c r="N36" s="104">
        <f t="shared" si="0"/>
        <v>2.6964724871966954</v>
      </c>
      <c r="O36" s="40" t="s">
        <v>15</v>
      </c>
      <c r="P36" s="106"/>
    </row>
    <row r="37" spans="1:16" x14ac:dyDescent="0.25">
      <c r="A37" s="34">
        <v>35</v>
      </c>
      <c r="B37" s="34">
        <v>130818</v>
      </c>
      <c r="C37" s="35">
        <v>9468</v>
      </c>
      <c r="D37" s="56" t="s">
        <v>45</v>
      </c>
      <c r="E37" s="56" t="s">
        <v>48</v>
      </c>
      <c r="F37" s="103">
        <v>2.59</v>
      </c>
      <c r="G37" s="103">
        <v>5.15</v>
      </c>
      <c r="H37" s="103">
        <v>71.53</v>
      </c>
      <c r="I37" s="35">
        <f t="shared" si="1"/>
        <v>27.132926512415079</v>
      </c>
      <c r="J37" s="141">
        <v>3.08</v>
      </c>
      <c r="K37" s="130"/>
      <c r="L37" s="112">
        <v>2.9399999999999999E-4</v>
      </c>
      <c r="M37" s="112"/>
      <c r="N37" s="132">
        <f t="shared" si="0"/>
        <v>2.720058102606131</v>
      </c>
      <c r="O37" s="40" t="s">
        <v>15</v>
      </c>
      <c r="P37" s="106"/>
    </row>
    <row r="38" spans="1:16" x14ac:dyDescent="0.25">
      <c r="A38" s="34">
        <v>36</v>
      </c>
      <c r="B38" s="34">
        <v>130819</v>
      </c>
      <c r="C38" s="35">
        <v>9483</v>
      </c>
      <c r="D38" s="56" t="s">
        <v>45</v>
      </c>
      <c r="E38" s="56" t="s">
        <v>48</v>
      </c>
      <c r="F38" s="37">
        <v>2.5750000000000002</v>
      </c>
      <c r="G38" s="37">
        <v>5.1180000000000003</v>
      </c>
      <c r="H38" s="37">
        <v>70.27</v>
      </c>
      <c r="I38" s="35">
        <f t="shared" si="1"/>
        <v>26.652909808152945</v>
      </c>
      <c r="J38" s="141">
        <v>2.42</v>
      </c>
      <c r="K38" s="128">
        <v>2.56</v>
      </c>
      <c r="L38" s="66">
        <v>1.7299999999999999E-2</v>
      </c>
      <c r="M38" s="66">
        <v>2.4199999999999998E-3</v>
      </c>
      <c r="N38" s="35">
        <f t="shared" si="0"/>
        <v>2.7018703788959284</v>
      </c>
      <c r="O38" s="40"/>
      <c r="P38" s="24"/>
    </row>
    <row r="39" spans="1:16" x14ac:dyDescent="0.25">
      <c r="A39" s="34">
        <v>37</v>
      </c>
      <c r="B39" s="34">
        <v>130820</v>
      </c>
      <c r="C39" s="35">
        <v>9491</v>
      </c>
      <c r="D39" s="56" t="s">
        <v>45</v>
      </c>
      <c r="E39" s="56" t="s">
        <v>48</v>
      </c>
      <c r="F39" s="37">
        <v>2.57</v>
      </c>
      <c r="G39" s="37">
        <v>5.18</v>
      </c>
      <c r="H39" s="37">
        <v>65.459999999999994</v>
      </c>
      <c r="I39" s="35">
        <f t="shared" si="1"/>
        <v>26.871127386415314</v>
      </c>
      <c r="J39" s="128">
        <v>7.84</v>
      </c>
      <c r="K39" s="128">
        <v>7.65</v>
      </c>
      <c r="L39" s="66">
        <v>60.9</v>
      </c>
      <c r="M39" s="66">
        <v>62.8</v>
      </c>
      <c r="N39" s="35">
        <f t="shared" si="0"/>
        <v>2.6433072498938701</v>
      </c>
      <c r="O39" s="40"/>
      <c r="P39" s="24"/>
    </row>
    <row r="40" spans="1:16" x14ac:dyDescent="0.25">
      <c r="A40" s="34">
        <v>38</v>
      </c>
      <c r="B40" s="34">
        <v>130821</v>
      </c>
      <c r="C40" s="35">
        <v>9504</v>
      </c>
      <c r="D40" s="56" t="s">
        <v>45</v>
      </c>
      <c r="E40" s="56" t="s">
        <v>48</v>
      </c>
      <c r="F40" s="37">
        <v>2.5350000000000001</v>
      </c>
      <c r="G40" s="37">
        <v>5.0199999999999996</v>
      </c>
      <c r="H40" s="37">
        <v>67.489999999999995</v>
      </c>
      <c r="I40" s="35">
        <f t="shared" si="1"/>
        <v>25.336669469145409</v>
      </c>
      <c r="J40" s="128">
        <v>1.1100000000000001</v>
      </c>
      <c r="K40" s="128">
        <v>0.92</v>
      </c>
      <c r="L40" s="66">
        <v>2.5100000000000001E-3</v>
      </c>
      <c r="M40" s="66">
        <v>1.1299999999999999E-3</v>
      </c>
      <c r="N40" s="35">
        <f t="shared" si="0"/>
        <v>2.6936274265831504</v>
      </c>
      <c r="O40" s="40"/>
      <c r="P40" s="24"/>
    </row>
    <row r="41" spans="1:16" x14ac:dyDescent="0.25">
      <c r="A41" s="34">
        <v>39</v>
      </c>
      <c r="B41" s="34">
        <v>130822</v>
      </c>
      <c r="C41" s="35">
        <v>9531</v>
      </c>
      <c r="D41" s="56" t="s">
        <v>45</v>
      </c>
      <c r="E41" s="56" t="s">
        <v>48</v>
      </c>
      <c r="F41" s="37">
        <v>2.57</v>
      </c>
      <c r="G41" s="37">
        <v>5.0999999999999996</v>
      </c>
      <c r="H41" s="37">
        <v>64.266999999999996</v>
      </c>
      <c r="I41" s="35">
        <f t="shared" si="1"/>
        <v>26.456129280061404</v>
      </c>
      <c r="J41" s="128">
        <v>7.94</v>
      </c>
      <c r="K41" s="128">
        <v>7.68</v>
      </c>
      <c r="L41" s="66">
        <v>258</v>
      </c>
      <c r="M41" s="66">
        <v>245</v>
      </c>
      <c r="N41" s="35">
        <f t="shared" si="0"/>
        <v>2.6387044697152859</v>
      </c>
      <c r="O41" s="40"/>
      <c r="P41" s="24"/>
    </row>
    <row r="42" spans="1:16" x14ac:dyDescent="0.25">
      <c r="A42" s="34">
        <v>40</v>
      </c>
      <c r="B42" s="34">
        <v>130823</v>
      </c>
      <c r="C42" s="35">
        <v>9537</v>
      </c>
      <c r="D42" s="56" t="s">
        <v>45</v>
      </c>
      <c r="E42" s="56" t="s">
        <v>48</v>
      </c>
      <c r="F42" s="37">
        <v>2.5350000000000001</v>
      </c>
      <c r="G42" s="37">
        <v>5.17</v>
      </c>
      <c r="H42" s="37">
        <v>67.239999999999995</v>
      </c>
      <c r="I42" s="35">
        <f t="shared" si="1"/>
        <v>26.093741266032225</v>
      </c>
      <c r="J42" s="128">
        <v>2.64</v>
      </c>
      <c r="K42" s="128">
        <v>2.44</v>
      </c>
      <c r="L42" s="66">
        <v>9.4199999999999996E-3</v>
      </c>
      <c r="M42" s="66">
        <v>3.29E-3</v>
      </c>
      <c r="N42" s="35">
        <f t="shared" si="0"/>
        <v>2.6467369946216857</v>
      </c>
      <c r="O42" s="40"/>
      <c r="P42" s="24"/>
    </row>
    <row r="43" spans="1:16" x14ac:dyDescent="0.25">
      <c r="A43" s="34">
        <v>41</v>
      </c>
      <c r="B43" s="34">
        <v>130824</v>
      </c>
      <c r="C43" s="35">
        <v>9544</v>
      </c>
      <c r="D43" s="56" t="s">
        <v>45</v>
      </c>
      <c r="E43" s="56" t="s">
        <v>48</v>
      </c>
      <c r="F43" s="37">
        <v>2.57</v>
      </c>
      <c r="G43" s="37">
        <v>5.16</v>
      </c>
      <c r="H43" s="37">
        <v>62.04</v>
      </c>
      <c r="I43" s="35">
        <f t="shared" si="1"/>
        <v>26.767377859826837</v>
      </c>
      <c r="J43" s="128">
        <v>12.39</v>
      </c>
      <c r="K43" s="128">
        <v>12.3</v>
      </c>
      <c r="L43" s="66">
        <v>575</v>
      </c>
      <c r="M43" s="66">
        <v>542</v>
      </c>
      <c r="N43" s="35">
        <f t="shared" si="0"/>
        <v>2.6455274927578758</v>
      </c>
      <c r="O43" s="40"/>
      <c r="P43" s="24"/>
    </row>
    <row r="44" spans="1:16" x14ac:dyDescent="0.25">
      <c r="A44" s="34">
        <v>42</v>
      </c>
      <c r="B44" s="34">
        <v>130825</v>
      </c>
      <c r="C44" s="35">
        <v>9556</v>
      </c>
      <c r="D44" s="56" t="s">
        <v>45</v>
      </c>
      <c r="E44" s="56" t="s">
        <v>48</v>
      </c>
      <c r="F44" s="37">
        <v>2.5720000000000001</v>
      </c>
      <c r="G44" s="37">
        <v>5.0830000000000002</v>
      </c>
      <c r="H44" s="37">
        <v>59.32</v>
      </c>
      <c r="I44" s="35">
        <f t="shared" si="1"/>
        <v>26.408997749904231</v>
      </c>
      <c r="J44" s="128">
        <v>13.88</v>
      </c>
      <c r="K44" s="128">
        <v>13.69</v>
      </c>
      <c r="L44" s="66">
        <v>761</v>
      </c>
      <c r="M44" s="66">
        <v>761</v>
      </c>
      <c r="N44" s="35">
        <f t="shared" si="0"/>
        <v>2.6082258906239608</v>
      </c>
      <c r="O44" s="40"/>
      <c r="P44" s="24"/>
    </row>
    <row r="45" spans="1:16" x14ac:dyDescent="0.25">
      <c r="A45" s="34">
        <v>43</v>
      </c>
      <c r="B45" s="34">
        <v>130826</v>
      </c>
      <c r="C45" s="35">
        <v>9560.5</v>
      </c>
      <c r="D45" s="56" t="s">
        <v>45</v>
      </c>
      <c r="E45" s="56" t="s">
        <v>48</v>
      </c>
      <c r="F45" s="37">
        <v>2.57</v>
      </c>
      <c r="G45" s="37">
        <v>5.25</v>
      </c>
      <c r="H45" s="37">
        <v>60.17</v>
      </c>
      <c r="I45" s="35">
        <f t="shared" si="1"/>
        <v>27.234250729474979</v>
      </c>
      <c r="J45" s="128">
        <v>14.25</v>
      </c>
      <c r="K45" s="128"/>
      <c r="L45" s="66">
        <v>1520</v>
      </c>
      <c r="M45" s="66"/>
      <c r="N45" s="35">
        <f t="shared" si="0"/>
        <v>2.5765018067477143</v>
      </c>
      <c r="O45" s="40" t="s">
        <v>17</v>
      </c>
      <c r="P45" s="24"/>
    </row>
    <row r="46" spans="1:16" x14ac:dyDescent="0.25">
      <c r="A46" s="34">
        <v>44</v>
      </c>
      <c r="B46" s="34">
        <v>130827</v>
      </c>
      <c r="C46" s="35">
        <v>9564</v>
      </c>
      <c r="D46" s="56" t="s">
        <v>45</v>
      </c>
      <c r="E46" s="56" t="s">
        <v>48</v>
      </c>
      <c r="F46" s="37">
        <v>2.5750000000000002</v>
      </c>
      <c r="G46" s="37">
        <v>5.03</v>
      </c>
      <c r="H46" s="37">
        <v>64.849999999999994</v>
      </c>
      <c r="I46" s="35">
        <f t="shared" si="1"/>
        <v>26.19463390680135</v>
      </c>
      <c r="J46" s="128">
        <v>8.01</v>
      </c>
      <c r="K46" s="128">
        <v>7.73</v>
      </c>
      <c r="L46" s="66">
        <v>231</v>
      </c>
      <c r="M46" s="66">
        <v>268</v>
      </c>
      <c r="N46" s="35">
        <f t="shared" si="0"/>
        <v>2.6912685010414958</v>
      </c>
      <c r="O46" s="40"/>
      <c r="P46" s="24"/>
    </row>
    <row r="47" spans="1:16" x14ac:dyDescent="0.25">
      <c r="A47" s="34">
        <v>45</v>
      </c>
      <c r="B47" s="34">
        <v>130828</v>
      </c>
      <c r="C47" s="35">
        <v>9570</v>
      </c>
      <c r="D47" s="56" t="s">
        <v>45</v>
      </c>
      <c r="E47" s="56" t="s">
        <v>48</v>
      </c>
      <c r="F47" s="37">
        <v>2.5760000000000001</v>
      </c>
      <c r="G47" s="37">
        <v>5.09</v>
      </c>
      <c r="H47" s="37">
        <v>60.53</v>
      </c>
      <c r="I47" s="35">
        <f t="shared" si="1"/>
        <v>26.527686781064851</v>
      </c>
      <c r="J47" s="129">
        <v>12.29</v>
      </c>
      <c r="K47" s="128">
        <v>11.96</v>
      </c>
      <c r="L47" s="66">
        <v>42.6</v>
      </c>
      <c r="M47" s="66">
        <v>40.9</v>
      </c>
      <c r="N47" s="35">
        <f t="shared" si="0"/>
        <v>2.6014901257757983</v>
      </c>
      <c r="O47" s="40"/>
      <c r="P47" s="24"/>
    </row>
    <row r="48" spans="1:16" x14ac:dyDescent="0.25">
      <c r="A48" s="34">
        <v>46</v>
      </c>
      <c r="B48" s="34">
        <v>130829</v>
      </c>
      <c r="C48" s="35">
        <v>9582</v>
      </c>
      <c r="D48" s="56" t="s">
        <v>45</v>
      </c>
      <c r="E48" s="56" t="s">
        <v>48</v>
      </c>
      <c r="F48" s="37">
        <v>2.58</v>
      </c>
      <c r="G48" s="37">
        <v>5.1100000000000003</v>
      </c>
      <c r="H48" s="37">
        <v>66.977000000000004</v>
      </c>
      <c r="I48" s="35">
        <f t="shared" si="1"/>
        <v>26.714693351026142</v>
      </c>
      <c r="J48" s="129">
        <v>5.21</v>
      </c>
      <c r="K48" s="128">
        <v>4.78</v>
      </c>
      <c r="L48" s="66">
        <v>28.3</v>
      </c>
      <c r="M48" s="66">
        <v>16.7</v>
      </c>
      <c r="N48" s="35">
        <f t="shared" si="0"/>
        <v>2.6449226408967736</v>
      </c>
      <c r="O48" s="40" t="s">
        <v>33</v>
      </c>
      <c r="P48" s="24"/>
    </row>
    <row r="49" spans="1:16" x14ac:dyDescent="0.25">
      <c r="A49" s="34">
        <v>47</v>
      </c>
      <c r="B49" s="131">
        <v>130830</v>
      </c>
      <c r="C49" s="35">
        <v>9588</v>
      </c>
      <c r="D49" s="56" t="s">
        <v>45</v>
      </c>
      <c r="E49" s="56" t="s">
        <v>48</v>
      </c>
      <c r="F49" s="37">
        <v>2.58</v>
      </c>
      <c r="G49" s="37">
        <v>5.0650000000000004</v>
      </c>
      <c r="H49" s="37">
        <v>62.79</v>
      </c>
      <c r="I49" s="35">
        <f t="shared" si="1"/>
        <v>26.4794367559584</v>
      </c>
      <c r="J49" s="129">
        <v>11.64</v>
      </c>
      <c r="K49" s="128">
        <v>11.39</v>
      </c>
      <c r="L49" s="66">
        <v>59.5</v>
      </c>
      <c r="M49" s="66">
        <v>56.9</v>
      </c>
      <c r="N49" s="35">
        <f t="shared" si="0"/>
        <v>2.6836509769646582</v>
      </c>
      <c r="O49" s="40"/>
      <c r="P49" s="24"/>
    </row>
    <row r="50" spans="1:16" x14ac:dyDescent="0.25">
      <c r="A50" s="34">
        <v>48</v>
      </c>
      <c r="B50" s="34">
        <v>130831</v>
      </c>
      <c r="C50" s="35">
        <v>9594.5</v>
      </c>
      <c r="D50" s="56" t="s">
        <v>45</v>
      </c>
      <c r="E50" s="56" t="s">
        <v>48</v>
      </c>
      <c r="F50" s="37">
        <v>2.5750000000000002</v>
      </c>
      <c r="G50" s="37">
        <v>4.95</v>
      </c>
      <c r="H50" s="37">
        <v>68.489999999999995</v>
      </c>
      <c r="I50" s="35">
        <f t="shared" si="1"/>
        <v>25.778019451027173</v>
      </c>
      <c r="J50" s="129">
        <v>2.4</v>
      </c>
      <c r="K50" s="128">
        <v>2.06</v>
      </c>
      <c r="L50" s="66">
        <v>8.1300000000000001E-3</v>
      </c>
      <c r="M50" s="66">
        <v>2.2799999999999999E-3</v>
      </c>
      <c r="N50" s="35">
        <f t="shared" si="0"/>
        <v>2.7222487150801116</v>
      </c>
      <c r="O50" s="40"/>
      <c r="P50" s="24"/>
    </row>
    <row r="51" spans="1:16" x14ac:dyDescent="0.25">
      <c r="A51" s="34">
        <v>49</v>
      </c>
      <c r="B51" s="34">
        <v>130832</v>
      </c>
      <c r="C51" s="35">
        <v>9598</v>
      </c>
      <c r="D51" s="56" t="s">
        <v>45</v>
      </c>
      <c r="E51" s="56" t="s">
        <v>48</v>
      </c>
      <c r="F51" s="37">
        <v>2.585</v>
      </c>
      <c r="G51" s="37">
        <v>5.07</v>
      </c>
      <c r="H51" s="37">
        <v>67.38</v>
      </c>
      <c r="I51" s="35">
        <f t="shared" si="1"/>
        <v>26.608410719011165</v>
      </c>
      <c r="J51" s="129">
        <v>4.49</v>
      </c>
      <c r="K51" s="128">
        <v>4.1500000000000004</v>
      </c>
      <c r="L51" s="66">
        <v>0.314</v>
      </c>
      <c r="M51" s="66">
        <v>0.13600000000000001</v>
      </c>
      <c r="N51" s="35">
        <f t="shared" si="0"/>
        <v>2.6513265818517144</v>
      </c>
      <c r="O51" s="40"/>
      <c r="P51" s="24"/>
    </row>
    <row r="52" spans="1:16" x14ac:dyDescent="0.25">
      <c r="A52" s="34">
        <v>50</v>
      </c>
      <c r="B52" s="34">
        <v>130833</v>
      </c>
      <c r="C52" s="35">
        <v>9609</v>
      </c>
      <c r="D52" s="56" t="s">
        <v>45</v>
      </c>
      <c r="E52" s="56" t="s">
        <v>48</v>
      </c>
      <c r="F52" s="37">
        <v>2.59</v>
      </c>
      <c r="G52" s="37">
        <v>5.14</v>
      </c>
      <c r="H52" s="37">
        <v>68.977000000000004</v>
      </c>
      <c r="I52" s="35">
        <f t="shared" si="1"/>
        <v>27.080241218216205</v>
      </c>
      <c r="J52" s="129">
        <v>3.5</v>
      </c>
      <c r="K52" s="128">
        <v>3.22</v>
      </c>
      <c r="L52" s="66">
        <v>0.13900000000000001</v>
      </c>
      <c r="M52" s="66">
        <v>5.3999999999999999E-2</v>
      </c>
      <c r="N52" s="35">
        <f t="shared" si="0"/>
        <v>2.6395169784751382</v>
      </c>
      <c r="O52" s="40"/>
      <c r="P52" s="24"/>
    </row>
    <row r="53" spans="1:16" x14ac:dyDescent="0.25">
      <c r="A53" s="34">
        <v>51</v>
      </c>
      <c r="B53" s="34">
        <v>130834</v>
      </c>
      <c r="C53" s="35">
        <v>9612</v>
      </c>
      <c r="D53" s="56" t="s">
        <v>45</v>
      </c>
      <c r="E53" s="56" t="s">
        <v>48</v>
      </c>
      <c r="F53" s="37">
        <v>2.58</v>
      </c>
      <c r="G53" s="37">
        <v>4.82</v>
      </c>
      <c r="H53" s="37">
        <v>64.462999999999994</v>
      </c>
      <c r="I53" s="35">
        <f t="shared" si="1"/>
        <v>25.198595293922899</v>
      </c>
      <c r="J53" s="129">
        <v>2.27</v>
      </c>
      <c r="K53" s="128">
        <v>1.93</v>
      </c>
      <c r="L53" s="66">
        <v>4.6800000000000001E-2</v>
      </c>
      <c r="M53" s="66">
        <v>3.8600000000000001E-3</v>
      </c>
      <c r="N53" s="35">
        <f t="shared" si="0"/>
        <v>2.6176180859679543</v>
      </c>
      <c r="O53" s="40"/>
      <c r="P53" s="24"/>
    </row>
    <row r="54" spans="1:16" x14ac:dyDescent="0.25">
      <c r="A54" s="34">
        <v>52</v>
      </c>
      <c r="B54" s="34">
        <v>130835</v>
      </c>
      <c r="C54" s="35">
        <v>9622.5</v>
      </c>
      <c r="D54" s="56" t="s">
        <v>45</v>
      </c>
      <c r="E54" s="56" t="s">
        <v>48</v>
      </c>
      <c r="F54" s="37">
        <v>2.59</v>
      </c>
      <c r="G54" s="37">
        <v>5.085</v>
      </c>
      <c r="H54" s="37">
        <v>69.900000000000006</v>
      </c>
      <c r="I54" s="35">
        <f t="shared" si="1"/>
        <v>26.790472100122454</v>
      </c>
      <c r="J54" s="128">
        <v>0.95</v>
      </c>
      <c r="K54" s="128"/>
      <c r="L54" s="66">
        <v>1.14E-3</v>
      </c>
      <c r="M54" s="66"/>
      <c r="N54" s="35">
        <f t="shared" si="0"/>
        <v>2.6341610822151362</v>
      </c>
      <c r="O54" s="40" t="s">
        <v>15</v>
      </c>
      <c r="P54" s="24"/>
    </row>
    <row r="55" spans="1:16" x14ac:dyDescent="0.25">
      <c r="A55" s="34">
        <v>53</v>
      </c>
      <c r="B55" s="34">
        <v>130836</v>
      </c>
      <c r="C55" s="35">
        <v>9629.5</v>
      </c>
      <c r="D55" s="56" t="s">
        <v>45</v>
      </c>
      <c r="E55" s="144" t="s">
        <v>49</v>
      </c>
      <c r="F55" s="108"/>
      <c r="G55" s="108"/>
      <c r="H55" s="108"/>
      <c r="I55" s="109"/>
      <c r="J55" s="127"/>
      <c r="K55" s="127"/>
      <c r="L55" s="110"/>
      <c r="M55" s="110"/>
      <c r="N55" s="109"/>
      <c r="O55" s="40" t="s">
        <v>18</v>
      </c>
      <c r="P55" s="24"/>
    </row>
    <row r="56" spans="1:16" x14ac:dyDescent="0.25">
      <c r="A56" s="34">
        <v>54</v>
      </c>
      <c r="B56" s="34">
        <v>130837</v>
      </c>
      <c r="C56" s="35">
        <v>9631.5</v>
      </c>
      <c r="D56" s="56" t="s">
        <v>45</v>
      </c>
      <c r="E56" s="56" t="s">
        <v>48</v>
      </c>
      <c r="F56" s="37">
        <v>2.57</v>
      </c>
      <c r="G56" s="37">
        <v>3.85</v>
      </c>
      <c r="H56" s="37">
        <v>54.232999999999997</v>
      </c>
      <c r="I56" s="35">
        <f t="shared" si="1"/>
        <v>19.971783868281651</v>
      </c>
      <c r="J56" s="128">
        <v>2.2400000000000002</v>
      </c>
      <c r="K56" s="128">
        <v>0.86</v>
      </c>
      <c r="L56" s="66">
        <v>1.5499999999999999E-3</v>
      </c>
      <c r="M56" s="66">
        <v>3.6000000000000002E-4</v>
      </c>
      <c r="N56" s="35">
        <f t="shared" si="0"/>
        <v>2.7777015328404664</v>
      </c>
      <c r="O56" s="40"/>
      <c r="P56" s="24"/>
    </row>
    <row r="57" spans="1:16" x14ac:dyDescent="0.25">
      <c r="A57" s="34">
        <v>55</v>
      </c>
      <c r="B57" s="34">
        <v>130838</v>
      </c>
      <c r="C57" s="35">
        <v>9635.5</v>
      </c>
      <c r="D57" s="56" t="s">
        <v>45</v>
      </c>
      <c r="E57" s="144" t="s">
        <v>49</v>
      </c>
      <c r="F57" s="108"/>
      <c r="G57" s="108"/>
      <c r="H57" s="108"/>
      <c r="I57" s="109"/>
      <c r="J57" s="127"/>
      <c r="K57" s="127"/>
      <c r="L57" s="110"/>
      <c r="M57" s="110"/>
      <c r="N57" s="109"/>
      <c r="O57" s="40" t="s">
        <v>18</v>
      </c>
      <c r="P57" s="24"/>
    </row>
    <row r="58" spans="1:16" x14ac:dyDescent="0.25">
      <c r="A58" s="34">
        <v>56</v>
      </c>
      <c r="B58" s="34">
        <v>130839</v>
      </c>
      <c r="C58" s="35">
        <v>9648</v>
      </c>
      <c r="D58" s="56" t="s">
        <v>45</v>
      </c>
      <c r="E58" s="56" t="s">
        <v>48</v>
      </c>
      <c r="F58" s="37">
        <v>2.58</v>
      </c>
      <c r="G58" s="37">
        <v>5.04</v>
      </c>
      <c r="H58" s="37">
        <v>69.262</v>
      </c>
      <c r="I58" s="35">
        <f t="shared" si="1"/>
        <v>26.348738647587425</v>
      </c>
      <c r="J58" s="128">
        <v>1.97</v>
      </c>
      <c r="K58" s="128">
        <v>1.68</v>
      </c>
      <c r="L58" s="66">
        <v>5.5100000000000001E-3</v>
      </c>
      <c r="M58" s="66">
        <v>1.3500000000000001E-3</v>
      </c>
      <c r="N58" s="35">
        <f>H58/(I58-J58/100*I58)</f>
        <v>2.6814900861042541</v>
      </c>
      <c r="O58" s="40"/>
      <c r="P58" s="24"/>
    </row>
    <row r="59" spans="1:16" x14ac:dyDescent="0.25">
      <c r="A59" s="34">
        <v>57</v>
      </c>
      <c r="B59" s="34">
        <v>130840</v>
      </c>
      <c r="C59" s="35">
        <v>9655</v>
      </c>
      <c r="D59" s="56" t="s">
        <v>45</v>
      </c>
      <c r="E59" s="56" t="s">
        <v>48</v>
      </c>
      <c r="F59" s="37">
        <v>2.58</v>
      </c>
      <c r="G59" s="37">
        <v>5.13</v>
      </c>
      <c r="H59" s="37">
        <v>70.873999999999995</v>
      </c>
      <c r="I59" s="35">
        <f t="shared" si="1"/>
        <v>26.819251837722916</v>
      </c>
      <c r="J59" s="128">
        <v>1.42</v>
      </c>
      <c r="K59" s="128">
        <v>1.1100000000000001</v>
      </c>
      <c r="L59" s="66">
        <v>1.03E-2</v>
      </c>
      <c r="M59" s="66">
        <v>1.0499999999999999E-3</v>
      </c>
      <c r="N59" s="35">
        <f t="shared" si="0"/>
        <v>2.680720108234409</v>
      </c>
      <c r="O59" s="40"/>
      <c r="P59" s="24"/>
    </row>
    <row r="60" spans="1:16" x14ac:dyDescent="0.25">
      <c r="A60" s="34">
        <v>58</v>
      </c>
      <c r="B60" s="34">
        <v>130841</v>
      </c>
      <c r="C60" s="35">
        <v>9665</v>
      </c>
      <c r="D60" s="56" t="s">
        <v>45</v>
      </c>
      <c r="E60" s="56" t="s">
        <v>48</v>
      </c>
      <c r="F60" s="37">
        <v>2.5880000000000001</v>
      </c>
      <c r="G60" s="37">
        <v>5.15</v>
      </c>
      <c r="H60" s="37">
        <v>70.06</v>
      </c>
      <c r="I60" s="35">
        <f t="shared" si="1"/>
        <v>27.091038558007341</v>
      </c>
      <c r="J60" s="128">
        <v>5.46</v>
      </c>
      <c r="K60" s="128">
        <v>4.16</v>
      </c>
      <c r="L60" s="66">
        <v>1.91E-3</v>
      </c>
      <c r="M60" s="66">
        <v>3.5300000000000002E-4</v>
      </c>
      <c r="N60" s="35">
        <f t="shared" si="0"/>
        <v>2.7354506279207</v>
      </c>
      <c r="O60" s="40"/>
      <c r="P60" s="24"/>
    </row>
    <row r="61" spans="1:16" x14ac:dyDescent="0.25">
      <c r="A61" s="34">
        <v>59</v>
      </c>
      <c r="B61" s="34">
        <v>130842</v>
      </c>
      <c r="C61" s="35">
        <v>9671</v>
      </c>
      <c r="D61" s="56" t="s">
        <v>45</v>
      </c>
      <c r="E61" s="56" t="s">
        <v>48</v>
      </c>
      <c r="F61" s="37">
        <v>2.5750000000000002</v>
      </c>
      <c r="G61" s="37">
        <v>5.0999999999999996</v>
      </c>
      <c r="H61" s="37">
        <v>68.048000000000002</v>
      </c>
      <c r="I61" s="35">
        <f t="shared" si="1"/>
        <v>26.559171555603751</v>
      </c>
      <c r="J61" s="128">
        <v>5.2</v>
      </c>
      <c r="K61" s="128">
        <v>4.99</v>
      </c>
      <c r="L61" s="66">
        <v>3.85E-2</v>
      </c>
      <c r="M61" s="66">
        <v>2.7100000000000002E-3</v>
      </c>
      <c r="N61" s="35">
        <f t="shared" si="0"/>
        <v>2.7026667818693504</v>
      </c>
      <c r="O61" s="40"/>
      <c r="P61" s="24"/>
    </row>
    <row r="62" spans="1:16" x14ac:dyDescent="0.25">
      <c r="A62" s="34">
        <v>60</v>
      </c>
      <c r="B62" s="131">
        <v>130843</v>
      </c>
      <c r="C62" s="35">
        <v>9679.5</v>
      </c>
      <c r="D62" s="56" t="s">
        <v>45</v>
      </c>
      <c r="E62" s="56" t="s">
        <v>48</v>
      </c>
      <c r="F62" s="37">
        <v>2.56</v>
      </c>
      <c r="G62" s="37">
        <v>5.1100000000000003</v>
      </c>
      <c r="H62" s="37">
        <v>68.900000000000006</v>
      </c>
      <c r="I62" s="35">
        <f t="shared" si="1"/>
        <v>26.302117412608155</v>
      </c>
      <c r="J62" s="128">
        <v>2.2799999999999998</v>
      </c>
      <c r="K62" s="128">
        <v>1.89</v>
      </c>
      <c r="L62" s="66">
        <v>3.13E-3</v>
      </c>
      <c r="M62" s="66">
        <v>7.3700000000000002E-4</v>
      </c>
      <c r="N62" s="35">
        <f t="shared" si="0"/>
        <v>2.680680477183611</v>
      </c>
      <c r="O62" s="40"/>
      <c r="P62" s="24"/>
    </row>
    <row r="63" spans="1:16" x14ac:dyDescent="0.25">
      <c r="A63" s="34">
        <v>61</v>
      </c>
      <c r="B63" s="131">
        <v>130845</v>
      </c>
      <c r="C63" s="35">
        <v>9693</v>
      </c>
      <c r="D63" s="56" t="s">
        <v>45</v>
      </c>
      <c r="E63" s="56" t="s">
        <v>48</v>
      </c>
      <c r="F63" s="37">
        <v>2.5499999999999998</v>
      </c>
      <c r="G63" s="37">
        <v>5.15</v>
      </c>
      <c r="H63" s="37">
        <v>62.25</v>
      </c>
      <c r="I63" s="35">
        <f t="shared" si="1"/>
        <v>26.301315521083325</v>
      </c>
      <c r="J63" s="128">
        <v>10.220000000000001</v>
      </c>
      <c r="K63" s="128">
        <v>9.91</v>
      </c>
      <c r="L63" s="66">
        <v>3.01</v>
      </c>
      <c r="M63" s="66">
        <v>2.65</v>
      </c>
      <c r="N63" s="35">
        <f t="shared" si="0"/>
        <v>2.6362238417347159</v>
      </c>
      <c r="O63" s="40"/>
      <c r="P63" s="24"/>
    </row>
    <row r="64" spans="1:16" x14ac:dyDescent="0.25">
      <c r="A64" s="34">
        <v>62</v>
      </c>
      <c r="B64" s="131">
        <v>130846</v>
      </c>
      <c r="C64" s="35">
        <v>9697</v>
      </c>
      <c r="D64" s="56" t="s">
        <v>45</v>
      </c>
      <c r="E64" s="56" t="s">
        <v>48</v>
      </c>
      <c r="F64" s="37">
        <v>2.5499999999999998</v>
      </c>
      <c r="G64" s="37">
        <v>5.25</v>
      </c>
      <c r="H64" s="37">
        <v>70.98</v>
      </c>
      <c r="I64" s="35">
        <f t="shared" si="1"/>
        <v>26.812020676832514</v>
      </c>
      <c r="J64" s="142">
        <v>2.08</v>
      </c>
      <c r="K64" s="142">
        <v>1.77</v>
      </c>
      <c r="L64" s="134">
        <v>5.0699999999999999E-3</v>
      </c>
      <c r="M64" s="70">
        <v>1.47E-3</v>
      </c>
      <c r="N64" s="35">
        <f t="shared" si="0"/>
        <v>2.7035539757237981</v>
      </c>
      <c r="O64" s="40"/>
      <c r="P64" s="24"/>
    </row>
    <row r="65" spans="1:17" x14ac:dyDescent="0.25">
      <c r="A65" s="34">
        <v>63</v>
      </c>
      <c r="B65" s="131">
        <v>130847</v>
      </c>
      <c r="C65" s="35">
        <v>9701</v>
      </c>
      <c r="D65" s="56" t="s">
        <v>45</v>
      </c>
      <c r="E65" s="56" t="s">
        <v>48</v>
      </c>
      <c r="F65" s="37">
        <v>2.56</v>
      </c>
      <c r="G65" s="37">
        <v>5.16</v>
      </c>
      <c r="H65" s="37">
        <v>58.037999999999997</v>
      </c>
      <c r="I65" s="35">
        <f t="shared" si="1"/>
        <v>26.55947668279023</v>
      </c>
      <c r="J65" s="143">
        <v>14.99</v>
      </c>
      <c r="K65" s="143">
        <v>14.57</v>
      </c>
      <c r="L65" s="133">
        <v>34</v>
      </c>
      <c r="M65" s="133">
        <v>27.9</v>
      </c>
      <c r="N65" s="35">
        <f t="shared" si="0"/>
        <v>2.570531370748073</v>
      </c>
      <c r="O65" s="40"/>
      <c r="P65" s="24"/>
    </row>
    <row r="66" spans="1:17" x14ac:dyDescent="0.25">
      <c r="A66" s="34">
        <v>64</v>
      </c>
      <c r="B66" s="34">
        <v>130848</v>
      </c>
      <c r="C66" s="35">
        <v>9709.5</v>
      </c>
      <c r="D66" s="56" t="s">
        <v>45</v>
      </c>
      <c r="E66" s="56" t="s">
        <v>48</v>
      </c>
      <c r="F66" s="37">
        <v>2.5499999999999998</v>
      </c>
      <c r="G66" s="37">
        <v>5.01</v>
      </c>
      <c r="H66" s="37">
        <v>55.05</v>
      </c>
      <c r="I66" s="35">
        <f t="shared" si="1"/>
        <v>25.586328303034453</v>
      </c>
      <c r="J66" s="128">
        <v>17.02</v>
      </c>
      <c r="K66" s="128">
        <v>16.64</v>
      </c>
      <c r="L66" s="66">
        <v>21.1</v>
      </c>
      <c r="M66" s="66">
        <v>20.100000000000001</v>
      </c>
      <c r="N66" s="35">
        <f t="shared" si="0"/>
        <v>2.5928412342483051</v>
      </c>
      <c r="O66" s="40"/>
      <c r="P66" s="24"/>
    </row>
    <row r="67" spans="1:17" x14ac:dyDescent="0.25">
      <c r="A67" s="34">
        <v>65</v>
      </c>
      <c r="B67" s="34">
        <v>130849</v>
      </c>
      <c r="C67" s="35">
        <v>9721</v>
      </c>
      <c r="D67" s="56" t="s">
        <v>45</v>
      </c>
      <c r="E67" s="56" t="s">
        <v>48</v>
      </c>
      <c r="F67" s="37">
        <v>2.56</v>
      </c>
      <c r="G67" s="37">
        <v>5.0999999999999996</v>
      </c>
      <c r="H67" s="37">
        <v>68.494</v>
      </c>
      <c r="I67" s="35">
        <f t="shared" si="1"/>
        <v>26.250645558571737</v>
      </c>
      <c r="J67" s="128">
        <v>2.82</v>
      </c>
      <c r="K67" s="128">
        <v>2.2400000000000002</v>
      </c>
      <c r="L67" s="66">
        <v>6.9100000000000003E-3</v>
      </c>
      <c r="M67" s="66">
        <v>8.8500000000000004E-4</v>
      </c>
      <c r="N67" s="35">
        <f t="shared" si="0"/>
        <v>2.6849465631186935</v>
      </c>
      <c r="O67" s="40"/>
      <c r="P67" s="24"/>
    </row>
    <row r="68" spans="1:17" x14ac:dyDescent="0.25">
      <c r="A68" s="34">
        <v>66</v>
      </c>
      <c r="B68" s="34">
        <v>130850</v>
      </c>
      <c r="C68" s="35">
        <v>9729</v>
      </c>
      <c r="D68" s="56" t="s">
        <v>45</v>
      </c>
      <c r="E68" s="56" t="s">
        <v>48</v>
      </c>
      <c r="F68" s="37">
        <v>2.56</v>
      </c>
      <c r="G68" s="37">
        <v>5.0650000000000004</v>
      </c>
      <c r="H68" s="37">
        <v>64.709999999999994</v>
      </c>
      <c r="I68" s="35">
        <f t="shared" si="1"/>
        <v>26.070494069444287</v>
      </c>
      <c r="J68" s="128">
        <v>6.28</v>
      </c>
      <c r="K68" s="128">
        <v>6.06</v>
      </c>
      <c r="L68" s="66">
        <v>8.2799999999999999E-2</v>
      </c>
      <c r="M68" s="66">
        <v>4.9200000000000001E-2</v>
      </c>
      <c r="N68" s="35">
        <f t="shared" si="0"/>
        <v>2.6484382906745529</v>
      </c>
      <c r="O68" s="145"/>
      <c r="P68" s="24"/>
    </row>
    <row r="69" spans="1:17" x14ac:dyDescent="0.25">
      <c r="A69" s="34">
        <v>67</v>
      </c>
      <c r="B69" s="34">
        <v>130851</v>
      </c>
      <c r="C69" s="35">
        <v>9736</v>
      </c>
      <c r="D69" s="36" t="s">
        <v>45</v>
      </c>
      <c r="E69" s="56" t="s">
        <v>48</v>
      </c>
      <c r="F69" s="37">
        <v>2.5499999999999998</v>
      </c>
      <c r="G69" s="37">
        <v>5.19</v>
      </c>
      <c r="H69" s="37">
        <v>63.695999999999998</v>
      </c>
      <c r="I69" s="35">
        <f t="shared" si="1"/>
        <v>26.505597583383</v>
      </c>
      <c r="J69" s="128">
        <v>9.08</v>
      </c>
      <c r="K69" s="128">
        <v>8.8000000000000007</v>
      </c>
      <c r="L69" s="66">
        <v>4.9700000000000001E-2</v>
      </c>
      <c r="M69" s="66">
        <v>3.0800000000000001E-2</v>
      </c>
      <c r="N69" s="35">
        <f t="shared" si="0"/>
        <v>2.6431093627085067</v>
      </c>
      <c r="O69" s="145"/>
      <c r="P69" s="24"/>
    </row>
    <row r="70" spans="1:17" x14ac:dyDescent="0.25">
      <c r="A70" s="34">
        <v>68</v>
      </c>
      <c r="B70" s="34">
        <v>130853</v>
      </c>
      <c r="C70" s="35">
        <v>9739</v>
      </c>
      <c r="D70" s="36" t="s">
        <v>45</v>
      </c>
      <c r="E70" s="56" t="s">
        <v>48</v>
      </c>
      <c r="F70" s="37">
        <v>2.57</v>
      </c>
      <c r="G70" s="37">
        <v>5.17</v>
      </c>
      <c r="H70" s="37">
        <v>72.013999999999996</v>
      </c>
      <c r="I70" s="35">
        <f t="shared" si="1"/>
        <v>26.81925262312107</v>
      </c>
      <c r="J70" s="128">
        <v>3.72</v>
      </c>
      <c r="K70" s="128">
        <v>3.42</v>
      </c>
      <c r="L70" s="66">
        <v>0.251</v>
      </c>
      <c r="M70" s="66">
        <v>0.152</v>
      </c>
      <c r="N70" s="35">
        <f t="shared" si="0"/>
        <v>2.7889079587243404</v>
      </c>
      <c r="O70" s="40" t="s">
        <v>33</v>
      </c>
      <c r="P70" s="24"/>
    </row>
    <row r="71" spans="1:17" x14ac:dyDescent="0.25">
      <c r="A71" s="34">
        <v>69</v>
      </c>
      <c r="B71" s="34">
        <v>130855</v>
      </c>
      <c r="C71" s="35">
        <v>9741.5</v>
      </c>
      <c r="D71" s="36" t="s">
        <v>46</v>
      </c>
      <c r="E71" s="56" t="s">
        <v>48</v>
      </c>
      <c r="F71" s="37">
        <v>2.5499999999999998</v>
      </c>
      <c r="G71" s="37">
        <v>5.14</v>
      </c>
      <c r="H71" s="37">
        <v>59.482999999999997</v>
      </c>
      <c r="I71" s="35">
        <f t="shared" si="1"/>
        <v>26.250245005508397</v>
      </c>
      <c r="J71" s="128">
        <v>12.89</v>
      </c>
      <c r="K71" s="128">
        <v>12.63</v>
      </c>
      <c r="L71" s="66">
        <v>0.105</v>
      </c>
      <c r="M71" s="66">
        <v>8.3400000000000002E-2</v>
      </c>
      <c r="N71" s="35">
        <f t="shared" si="0"/>
        <v>2.6013062769255297</v>
      </c>
      <c r="O71" s="145"/>
      <c r="P71" s="24"/>
    </row>
    <row r="72" spans="1:17" x14ac:dyDescent="0.25">
      <c r="A72" s="34">
        <v>70</v>
      </c>
      <c r="B72" s="34">
        <v>130856</v>
      </c>
      <c r="C72" s="35">
        <v>9751</v>
      </c>
      <c r="D72" s="36" t="s">
        <v>46</v>
      </c>
      <c r="E72" s="144" t="s">
        <v>51</v>
      </c>
      <c r="F72" s="108"/>
      <c r="G72" s="108"/>
      <c r="H72" s="108"/>
      <c r="I72" s="109"/>
      <c r="J72" s="109"/>
      <c r="K72" s="109"/>
      <c r="L72" s="110"/>
      <c r="M72" s="110"/>
      <c r="N72" s="110"/>
      <c r="O72" s="145"/>
      <c r="P72" s="106"/>
      <c r="Q72" s="107"/>
    </row>
    <row r="73" spans="1:17" x14ac:dyDescent="0.25">
      <c r="A73" s="34">
        <v>71</v>
      </c>
      <c r="B73" s="34">
        <v>130859</v>
      </c>
      <c r="C73" s="35">
        <v>9761</v>
      </c>
      <c r="D73" s="36" t="s">
        <v>46</v>
      </c>
      <c r="E73" s="144" t="s">
        <v>51</v>
      </c>
      <c r="F73" s="108"/>
      <c r="G73" s="113"/>
      <c r="H73" s="108"/>
      <c r="I73" s="109"/>
      <c r="J73" s="109"/>
      <c r="K73" s="109"/>
      <c r="L73" s="110"/>
      <c r="M73" s="110"/>
      <c r="N73" s="109"/>
      <c r="O73" s="145"/>
      <c r="P73" s="24"/>
    </row>
    <row r="74" spans="1:17" x14ac:dyDescent="0.25">
      <c r="A74" s="34">
        <v>72</v>
      </c>
      <c r="B74" s="34">
        <v>130860</v>
      </c>
      <c r="C74" s="35">
        <v>9765</v>
      </c>
      <c r="D74" s="36" t="s">
        <v>46</v>
      </c>
      <c r="E74" s="144" t="s">
        <v>51</v>
      </c>
      <c r="F74" s="108"/>
      <c r="G74" s="108"/>
      <c r="H74" s="108"/>
      <c r="I74" s="109"/>
      <c r="J74" s="109"/>
      <c r="K74" s="109"/>
      <c r="L74" s="110"/>
      <c r="M74" s="110"/>
      <c r="N74" s="109"/>
      <c r="O74" s="145"/>
      <c r="P74" s="24"/>
    </row>
    <row r="75" spans="1:17" x14ac:dyDescent="0.25">
      <c r="A75" s="34"/>
      <c r="B75" s="34"/>
      <c r="C75" s="35"/>
      <c r="D75" s="36"/>
      <c r="E75" s="56"/>
      <c r="F75" s="37"/>
      <c r="G75" s="37"/>
      <c r="H75" s="37"/>
      <c r="I75" s="35"/>
      <c r="J75" s="35"/>
      <c r="K75" s="35"/>
      <c r="L75" s="66"/>
      <c r="M75" s="66"/>
      <c r="N75" s="35"/>
      <c r="O75" s="40"/>
      <c r="P75" s="24"/>
    </row>
    <row r="76" spans="1:17" x14ac:dyDescent="0.25">
      <c r="A76" s="34"/>
      <c r="B76" s="34"/>
      <c r="C76" s="35"/>
      <c r="D76" s="36"/>
      <c r="E76" s="56"/>
      <c r="F76" s="37"/>
      <c r="G76" s="37"/>
      <c r="H76" s="37"/>
      <c r="I76" s="35"/>
      <c r="J76" s="35"/>
      <c r="K76" s="35"/>
      <c r="L76" s="66"/>
      <c r="M76" s="66"/>
      <c r="N76" s="35"/>
      <c r="O76" s="137"/>
      <c r="P76" s="24"/>
    </row>
    <row r="77" spans="1:17" x14ac:dyDescent="0.25">
      <c r="A77" s="34"/>
      <c r="B77" s="34"/>
      <c r="C77" s="35"/>
      <c r="D77" s="36"/>
      <c r="E77" s="56"/>
      <c r="F77" s="37"/>
      <c r="G77" s="37"/>
      <c r="H77" s="37"/>
      <c r="I77" s="35"/>
      <c r="J77" s="38"/>
      <c r="K77" s="38"/>
      <c r="L77" s="66"/>
      <c r="M77" s="66"/>
      <c r="N77" s="35"/>
      <c r="O77" s="138"/>
      <c r="P77" s="24"/>
    </row>
    <row r="78" spans="1:17" x14ac:dyDescent="0.25">
      <c r="A78" s="34"/>
      <c r="B78" s="34"/>
      <c r="C78" s="35"/>
      <c r="D78" s="36"/>
      <c r="E78" s="56"/>
      <c r="F78" s="37"/>
      <c r="G78" s="37"/>
      <c r="H78" s="37"/>
      <c r="I78" s="35"/>
      <c r="J78" s="38"/>
      <c r="K78" s="38"/>
      <c r="L78" s="66"/>
      <c r="M78" s="66"/>
      <c r="N78" s="35"/>
      <c r="O78" s="138"/>
      <c r="P78" s="24"/>
    </row>
    <row r="79" spans="1:17" x14ac:dyDescent="0.25">
      <c r="A79" s="34"/>
      <c r="B79" s="34"/>
      <c r="C79" s="35"/>
      <c r="D79" s="36"/>
      <c r="E79" s="56"/>
      <c r="F79" s="37"/>
      <c r="G79" s="37"/>
      <c r="H79" s="37"/>
      <c r="I79" s="35"/>
      <c r="J79" s="38"/>
      <c r="K79" s="38"/>
      <c r="L79" s="66"/>
      <c r="M79" s="66"/>
      <c r="N79" s="35"/>
      <c r="O79" s="138"/>
      <c r="P79" s="24"/>
    </row>
    <row r="80" spans="1:17" x14ac:dyDescent="0.25">
      <c r="A80" s="34"/>
      <c r="B80" s="34"/>
      <c r="C80" s="35"/>
      <c r="D80" s="36"/>
      <c r="E80" s="56"/>
      <c r="F80" s="37"/>
      <c r="G80" s="37"/>
      <c r="H80" s="37"/>
      <c r="I80" s="35"/>
      <c r="J80" s="38"/>
      <c r="K80" s="38"/>
      <c r="L80" s="66"/>
      <c r="M80" s="66"/>
      <c r="N80" s="35"/>
      <c r="O80" s="138"/>
      <c r="P80" s="24"/>
    </row>
    <row r="81" spans="1:16" x14ac:dyDescent="0.25">
      <c r="A81" s="34"/>
      <c r="B81" s="34"/>
      <c r="C81" s="35"/>
      <c r="D81" s="36"/>
      <c r="E81" s="56"/>
      <c r="F81" s="37"/>
      <c r="G81" s="37"/>
      <c r="H81" s="37"/>
      <c r="I81" s="35"/>
      <c r="J81" s="38"/>
      <c r="K81" s="38"/>
      <c r="L81" s="66"/>
      <c r="M81" s="66"/>
      <c r="N81" s="35"/>
      <c r="O81" s="137"/>
      <c r="P81" s="24"/>
    </row>
    <row r="82" spans="1:16" x14ac:dyDescent="0.25">
      <c r="A82" s="34"/>
      <c r="B82" s="24"/>
      <c r="C82" s="24"/>
      <c r="D82" s="36"/>
      <c r="E82" s="56"/>
      <c r="F82" s="24"/>
      <c r="G82" s="24"/>
      <c r="H82" s="24"/>
      <c r="I82" s="36"/>
      <c r="J82" s="39"/>
      <c r="K82" s="39"/>
      <c r="L82" s="69"/>
      <c r="M82" s="69"/>
      <c r="N82" s="36"/>
      <c r="O82" s="138"/>
      <c r="P82" s="24"/>
    </row>
    <row r="83" spans="1:16" x14ac:dyDescent="0.25">
      <c r="J83" s="43"/>
      <c r="K83" s="43"/>
    </row>
    <row r="84" spans="1:16" ht="15" x14ac:dyDescent="0.25">
      <c r="A84" s="49"/>
      <c r="B84" s="55" t="s">
        <v>14</v>
      </c>
      <c r="C84" s="50"/>
      <c r="D84" s="51"/>
      <c r="E84" s="53"/>
      <c r="F84" s="52"/>
      <c r="G84" s="52"/>
      <c r="H84" s="52"/>
      <c r="I84" s="53"/>
      <c r="J84" s="54"/>
      <c r="K84" s="54"/>
      <c r="L84" s="71"/>
      <c r="M84" s="71"/>
      <c r="N84" s="53"/>
      <c r="O84" s="140"/>
    </row>
    <row r="85" spans="1:16" x14ac:dyDescent="0.25">
      <c r="B85" s="9"/>
      <c r="C85" s="10"/>
      <c r="D85" s="44"/>
    </row>
    <row r="86" spans="1:16" x14ac:dyDescent="0.25">
      <c r="B86" s="11" t="s">
        <v>15</v>
      </c>
      <c r="C86" s="86" t="s">
        <v>38</v>
      </c>
      <c r="D86" s="44"/>
    </row>
    <row r="87" spans="1:16" x14ac:dyDescent="0.25">
      <c r="B87" s="11" t="s">
        <v>16</v>
      </c>
      <c r="C87" s="24" t="s">
        <v>50</v>
      </c>
      <c r="D87" s="44"/>
    </row>
    <row r="88" spans="1:16" x14ac:dyDescent="0.25">
      <c r="B88" s="11" t="s">
        <v>17</v>
      </c>
      <c r="C88" s="24" t="s">
        <v>52</v>
      </c>
      <c r="D88" s="44"/>
    </row>
    <row r="89" spans="1:16" x14ac:dyDescent="0.25">
      <c r="B89" s="11" t="s">
        <v>33</v>
      </c>
      <c r="C89" s="86" t="s">
        <v>54</v>
      </c>
      <c r="D89" s="44"/>
    </row>
    <row r="90" spans="1:16" s="24" customFormat="1" ht="13.2" x14ac:dyDescent="0.25">
      <c r="A90" s="34"/>
      <c r="B90" s="11" t="s">
        <v>53</v>
      </c>
      <c r="C90" s="88" t="s">
        <v>34</v>
      </c>
      <c r="D90" s="56"/>
      <c r="E90" s="56"/>
      <c r="I90" s="56"/>
      <c r="J90" s="56"/>
      <c r="K90" s="56"/>
      <c r="L90" s="69"/>
      <c r="M90" s="69"/>
      <c r="N90" s="56"/>
      <c r="O90" s="138"/>
    </row>
    <row r="91" spans="1:16" x14ac:dyDescent="0.25">
      <c r="B91" s="11" t="s">
        <v>18</v>
      </c>
      <c r="C91" s="86" t="s">
        <v>29</v>
      </c>
      <c r="D91" s="44"/>
    </row>
    <row r="94" spans="1:16" x14ac:dyDescent="0.25">
      <c r="C94" s="86"/>
    </row>
  </sheetData>
  <mergeCells count="2">
    <mergeCell ref="J1:K1"/>
    <mergeCell ref="L1:M1"/>
  </mergeCells>
  <conditionalFormatting sqref="L1:L2">
    <cfRule type="cellIs" dxfId="29" priority="1" operator="between">
      <formula>0.001</formula>
      <formula>0.1</formula>
    </cfRule>
  </conditionalFormatting>
  <pageMargins left="0.7" right="0.7" top="0.75" bottom="0.75" header="0.3" footer="0.3"/>
  <pageSetup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193F842B285B48BADF5C7E6EE71E9E" ma:contentTypeVersion="13" ma:contentTypeDescription="Create a new document." ma:contentTypeScope="" ma:versionID="03b6d8fca9c2a77076621ee1f693e0da">
  <xsd:schema xmlns:xsd="http://www.w3.org/2001/XMLSchema" xmlns:xs="http://www.w3.org/2001/XMLSchema" xmlns:p="http://schemas.microsoft.com/office/2006/metadata/properties" xmlns:ns3="6a932fb7-bc2e-4675-8e3b-6ab2d99e3992" xmlns:ns4="e5bd4a79-1eaa-4f39-8b7e-b49ead7222dd" targetNamespace="http://schemas.microsoft.com/office/2006/metadata/properties" ma:root="true" ma:fieldsID="1dc4a86348e108b213f411fc8cd0b189" ns3:_="" ns4:_="">
    <xsd:import namespace="6a932fb7-bc2e-4675-8e3b-6ab2d99e3992"/>
    <xsd:import namespace="e5bd4a79-1eaa-4f39-8b7e-b49ead7222d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32fb7-bc2e-4675-8e3b-6ab2d99e39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bd4a79-1eaa-4f39-8b7e-b49ead7222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022DCD-57BE-4D93-8C33-7E5C0A9967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32fb7-bc2e-4675-8e3b-6ab2d99e3992"/>
    <ds:schemaRef ds:uri="e5bd4a79-1eaa-4f39-8b7e-b49ead7222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1C6197-6315-4C41-9DD4-7A38B6B2F1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EC5632-3218-4EC6-AAA4-57F7DCBEEBD2}">
  <ds:schemaRefs>
    <ds:schemaRef ds:uri="http://purl.org/dc/dcmitype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e5bd4a79-1eaa-4f39-8b7e-b49ead7222dd"/>
    <ds:schemaRef ds:uri="http://schemas.microsoft.com/office/2006/metadata/properties"/>
    <ds:schemaRef ds:uri="http://purl.org/dc/terms/"/>
    <ds:schemaRef ds:uri="http://schemas.microsoft.com/office/infopath/2007/PartnerControls"/>
    <ds:schemaRef ds:uri="6a932fb7-bc2e-4675-8e3b-6ab2d99e399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PP Report</vt:lpstr>
      <vt:lpstr>PP data processing</vt:lpstr>
      <vt:lpstr>'PP Report'!Print_Area</vt:lpstr>
      <vt:lpstr>'PP Report'!Print_Titles</vt:lpstr>
    </vt:vector>
  </TitlesOfParts>
  <Manager/>
  <Company>UNDEERC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Mibeck, Blaise</dc:creator>
  <cp:keywords/>
  <dc:description/>
  <cp:lastModifiedBy>Yu, Yang</cp:lastModifiedBy>
  <cp:revision/>
  <cp:lastPrinted>2021-06-23T20:08:55Z</cp:lastPrinted>
  <dcterms:created xsi:type="dcterms:W3CDTF">2019-05-30T15:28:07Z</dcterms:created>
  <dcterms:modified xsi:type="dcterms:W3CDTF">2021-06-23T20:09:46Z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0x010100F5193F842B285B48BADF5C7E6EE71E9E</vt:lpwstr>
  </property>
</Properties>
</file>