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deerc-my.sharepoint.com/personal/yyu_undeerc_org/Documents/EERC-Lab Work Projects/2021 Core Analysis Project Folder/2021-05_JROC-1/"/>
    </mc:Choice>
  </mc:AlternateContent>
  <xr:revisionPtr revIDLastSave="774" documentId="13_ncr:1_{088A30D9-31AA-4968-BCAF-4C5B232A0EA1}" xr6:coauthVersionLast="47" xr6:coauthVersionMax="47" xr10:uidLastSave="{3DD65554-0B80-4EA4-8498-1266480B9915}"/>
  <bookViews>
    <workbookView xWindow="22932" yWindow="-108" windowWidth="23256" windowHeight="12576" xr2:uid="{00000000-000D-0000-FFFF-FFFF00000000}"/>
  </bookViews>
  <sheets>
    <sheet name="PP Report" sheetId="8" r:id="rId1"/>
    <sheet name="PP data processing" sheetId="9" r:id="rId2"/>
  </sheets>
  <definedNames>
    <definedName name="a">#REF!</definedName>
    <definedName name="b">#REF!</definedName>
    <definedName name="c_">#REF!</definedName>
    <definedName name="d">#REF!</definedName>
    <definedName name="e">#REF!</definedName>
    <definedName name="f">#REF!</definedName>
    <definedName name="g">#REF!</definedName>
    <definedName name="_xlnm.Print_Area" localSheetId="0">'PP Report'!$A$1:$K$92</definedName>
    <definedName name="_xlnm.Print_Titles" localSheetId="0">'PP Report'!$1:$12</definedName>
    <definedName name="sampleList">#REF!</definedName>
    <definedName name="TOC_INDEX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9" l="1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8" i="9"/>
  <c r="N39" i="9"/>
  <c r="N40" i="9"/>
  <c r="N41" i="9"/>
  <c r="N42" i="9"/>
  <c r="N43" i="9"/>
  <c r="N44" i="9"/>
  <c r="N45" i="9"/>
  <c r="N46" i="9"/>
  <c r="N47" i="9"/>
  <c r="N48" i="9"/>
  <c r="N49" i="9"/>
  <c r="N50" i="9"/>
  <c r="N51" i="9"/>
  <c r="N52" i="9"/>
  <c r="N53" i="9"/>
  <c r="N54" i="9"/>
  <c r="N55" i="9"/>
  <c r="N56" i="9"/>
  <c r="N57" i="9"/>
  <c r="N58" i="9"/>
  <c r="N59" i="9"/>
  <c r="N60" i="9"/>
  <c r="N61" i="9"/>
  <c r="N62" i="9"/>
  <c r="N63" i="9"/>
  <c r="N64" i="9"/>
  <c r="N65" i="9"/>
  <c r="N66" i="9"/>
  <c r="N67" i="9"/>
  <c r="N68" i="9"/>
  <c r="N69" i="9"/>
  <c r="N70" i="9"/>
  <c r="N71" i="9"/>
  <c r="N73" i="9"/>
  <c r="N74" i="9"/>
  <c r="N75" i="9"/>
  <c r="N3" i="9"/>
  <c r="I73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4" i="9"/>
  <c r="I75" i="9"/>
  <c r="I3" i="9"/>
  <c r="I4" i="9"/>
  <c r="N4" i="9" s="1"/>
</calcChain>
</file>

<file path=xl/sharedStrings.xml><?xml version="1.0" encoding="utf-8"?>
<sst xmlns="http://schemas.openxmlformats.org/spreadsheetml/2006/main" count="393" uniqueCount="51">
  <si>
    <t>Formation:</t>
  </si>
  <si>
    <t>Well:</t>
  </si>
  <si>
    <t>Core Plug Porosity &amp; Permeability Analysis</t>
  </si>
  <si>
    <t>No.</t>
  </si>
  <si>
    <t>STAR #</t>
  </si>
  <si>
    <t>Depth</t>
  </si>
  <si>
    <t>Formation</t>
  </si>
  <si>
    <t>Orientation</t>
  </si>
  <si>
    <t>Porosity (%)</t>
  </si>
  <si>
    <t>Grain Density</t>
  </si>
  <si>
    <t>Note</t>
  </si>
  <si>
    <t>(ft)</t>
  </si>
  <si>
    <t xml:space="preserve">(800psi) </t>
  </si>
  <si>
    <t xml:space="preserve">(2400psi) </t>
  </si>
  <si>
    <t>Note:</t>
  </si>
  <si>
    <t>(1)</t>
  </si>
  <si>
    <t>(2)</t>
  </si>
  <si>
    <t>(3)</t>
  </si>
  <si>
    <t>NA</t>
  </si>
  <si>
    <t>ID</t>
  </si>
  <si>
    <t>Star#</t>
  </si>
  <si>
    <t>Fomation</t>
  </si>
  <si>
    <t>Diameter</t>
  </si>
  <si>
    <t>Length</t>
  </si>
  <si>
    <t>Weight</t>
  </si>
  <si>
    <t>BV</t>
  </si>
  <si>
    <t>Permeability (md)</t>
  </si>
  <si>
    <t>ft</t>
  </si>
  <si>
    <t>g/cm3</t>
  </si>
  <si>
    <t xml:space="preserve">Fracture observed from sample. </t>
  </si>
  <si>
    <t>Solid plug cannot be obtained at this depth.</t>
  </si>
  <si>
    <t>Project/Client:</t>
  </si>
  <si>
    <t xml:space="preserve">(2400 psi) </t>
  </si>
  <si>
    <t xml:space="preserve">(800 psi) </t>
  </si>
  <si>
    <t>(4)</t>
  </si>
  <si>
    <t>Sample crushed after the P/P measurement.</t>
  </si>
  <si>
    <t>Analyst: YY</t>
  </si>
  <si>
    <t>Piper_Picard</t>
  </si>
  <si>
    <t>Opeche</t>
  </si>
  <si>
    <t>Broom Creek</t>
  </si>
  <si>
    <t>Amsden</t>
  </si>
  <si>
    <t xml:space="preserve">Horizontal </t>
  </si>
  <si>
    <t>JROC1, NDIC#37672</t>
  </si>
  <si>
    <t>Piper_Picard/Opeche/Broom Creek/Amsden</t>
  </si>
  <si>
    <t>Date: 6/4/2021</t>
  </si>
  <si>
    <t>Carbon Safe, JROC1</t>
  </si>
  <si>
    <t xml:space="preserve">(3)(4) </t>
  </si>
  <si>
    <r>
      <t>(g/cm</t>
    </r>
    <r>
      <rPr>
        <b/>
        <vertAlign val="superscript"/>
        <sz val="11"/>
        <color theme="0"/>
        <rFont val="Arial"/>
        <family val="2"/>
      </rPr>
      <t>3</t>
    </r>
    <r>
      <rPr>
        <b/>
        <sz val="11"/>
        <color theme="0"/>
        <rFont val="Arial"/>
        <family val="2"/>
      </rPr>
      <t>)</t>
    </r>
  </si>
  <si>
    <t>Permeability unavailable due to unsolidified (losse/brittle) sample or limited sample size; k &gt; 100 mD. Porosity measured under unstressed state.</t>
  </si>
  <si>
    <t>Ultra-tight sample, permeabilty unavailable to measure under 2,400 psi confining pressure; k &lt; 0.00001 mD.</t>
  </si>
  <si>
    <t xml:space="preserve">        Sample Unavailable at This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</si>
</sst>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mm/dd/yy;@"/>
  </numFmts>
  <fonts count="18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4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sz val="11"/>
      <color theme="9" tint="0.59999389629810485"/>
      <name val="Arial"/>
      <family val="2"/>
    </font>
    <font>
      <b/>
      <sz val="11"/>
      <color theme="0"/>
      <name val="Arial"/>
      <family val="2"/>
    </font>
    <font>
      <b/>
      <vertAlign val="superscript"/>
      <sz val="11"/>
      <color theme="0"/>
      <name val="Arial"/>
      <family val="2"/>
    </font>
    <font>
      <sz val="11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/>
        <bgColor indexed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1">
    <xf numFmtId="0" fontId="0" fillId="0" borderId="0" xfId="0"/>
    <xf numFmtId="0" fontId="0" fillId="2" borderId="0" xfId="0" applyFill="1"/>
    <xf numFmtId="0" fontId="2" fillId="2" borderId="0" xfId="0" applyFont="1" applyFill="1"/>
    <xf numFmtId="0" fontId="6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164" fontId="0" fillId="2" borderId="0" xfId="0" applyNumberForma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0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164" fontId="6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left"/>
    </xf>
    <xf numFmtId="164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right"/>
    </xf>
    <xf numFmtId="0" fontId="9" fillId="3" borderId="5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65" fontId="9" fillId="3" borderId="3" xfId="0" applyNumberFormat="1" applyFont="1" applyFill="1" applyBorder="1" applyAlignment="1">
      <alignment horizontal="center" vertical="center"/>
    </xf>
    <xf numFmtId="165" fontId="9" fillId="3" borderId="5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/>
    </xf>
    <xf numFmtId="49" fontId="9" fillId="3" borderId="8" xfId="0" applyNumberFormat="1" applyFont="1" applyFill="1" applyBorder="1" applyAlignment="1">
      <alignment horizontal="center"/>
    </xf>
    <xf numFmtId="0" fontId="3" fillId="0" borderId="0" xfId="0" applyFont="1"/>
    <xf numFmtId="0" fontId="7" fillId="0" borderId="0" xfId="0" applyFont="1"/>
    <xf numFmtId="0" fontId="9" fillId="3" borderId="7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65" fontId="9" fillId="3" borderId="4" xfId="0" applyNumberFormat="1" applyFont="1" applyFill="1" applyBorder="1" applyAlignment="1">
      <alignment horizontal="center" vertical="center"/>
    </xf>
    <xf numFmtId="165" fontId="9" fillId="3" borderId="7" xfId="0" applyNumberFormat="1" applyFont="1" applyFill="1" applyBorder="1" applyAlignment="1">
      <alignment horizontal="center" vertical="center"/>
    </xf>
    <xf numFmtId="2" fontId="9" fillId="3" borderId="7" xfId="0" applyNumberFormat="1" applyFont="1" applyFill="1" applyBorder="1" applyAlignment="1">
      <alignment horizontal="center" vertical="center"/>
    </xf>
    <xf numFmtId="164" fontId="10" fillId="4" borderId="12" xfId="1" applyNumberFormat="1" applyFont="1" applyFill="1" applyBorder="1" applyAlignment="1">
      <alignment horizontal="center" vertical="center"/>
    </xf>
    <xf numFmtId="164" fontId="10" fillId="4" borderId="7" xfId="1" applyNumberFormat="1" applyFont="1" applyFill="1" applyBorder="1" applyAlignment="1">
      <alignment horizontal="center" vertical="center"/>
    </xf>
    <xf numFmtId="2" fontId="10" fillId="4" borderId="7" xfId="1" applyNumberFormat="1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right" indent="3"/>
    </xf>
    <xf numFmtId="0" fontId="3" fillId="0" borderId="0" xfId="0" applyFont="1" applyAlignment="1">
      <alignment horizontal="right" indent="3"/>
    </xf>
    <xf numFmtId="49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indent="3"/>
    </xf>
    <xf numFmtId="0" fontId="3" fillId="2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right" indent="3"/>
    </xf>
    <xf numFmtId="0" fontId="6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right"/>
    </xf>
    <xf numFmtId="164" fontId="0" fillId="2" borderId="0" xfId="0" applyNumberFormat="1" applyFont="1" applyFill="1" applyBorder="1" applyAlignment="1">
      <alignment horizontal="right"/>
    </xf>
    <xf numFmtId="164" fontId="0" fillId="2" borderId="0" xfId="0" applyNumberFormat="1" applyFill="1" applyAlignment="1"/>
    <xf numFmtId="165" fontId="3" fillId="5" borderId="0" xfId="0" applyNumberFormat="1" applyFont="1" applyFill="1" applyAlignment="1">
      <alignment horizontal="center" vertical="center"/>
    </xf>
    <xf numFmtId="165" fontId="3" fillId="5" borderId="0" xfId="0" applyNumberFormat="1" applyFont="1" applyFill="1" applyAlignment="1">
      <alignment vertical="center"/>
    </xf>
    <xf numFmtId="2" fontId="3" fillId="5" borderId="0" xfId="0" applyNumberFormat="1" applyFont="1" applyFill="1" applyAlignment="1">
      <alignment horizontal="center"/>
    </xf>
    <xf numFmtId="2" fontId="3" fillId="5" borderId="0" xfId="0" applyNumberFormat="1" applyFont="1" applyFill="1" applyAlignment="1">
      <alignment horizontal="right" indent="3"/>
    </xf>
    <xf numFmtId="0" fontId="3" fillId="5" borderId="0" xfId="0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right"/>
    </xf>
    <xf numFmtId="0" fontId="10" fillId="4" borderId="7" xfId="1" applyNumberFormat="1" applyFont="1" applyFill="1" applyBorder="1" applyAlignment="1">
      <alignment horizontal="center" vertical="center"/>
    </xf>
    <xf numFmtId="0" fontId="10" fillId="4" borderId="13" xfId="1" applyNumberFormat="1" applyFont="1" applyFill="1" applyBorder="1" applyAlignment="1">
      <alignment horizontal="center" vertical="center"/>
    </xf>
    <xf numFmtId="0" fontId="3" fillId="5" borderId="0" xfId="0" applyNumberFormat="1" applyFont="1" applyFill="1" applyAlignment="1">
      <alignment vertical="center"/>
    </xf>
    <xf numFmtId="0" fontId="3" fillId="5" borderId="0" xfId="0" applyNumberFormat="1" applyFont="1" applyFill="1" applyAlignment="1">
      <alignment horizontal="right"/>
    </xf>
    <xf numFmtId="0" fontId="3" fillId="0" borderId="0" xfId="0" applyNumberFormat="1" applyFont="1"/>
    <xf numFmtId="0" fontId="7" fillId="0" borderId="0" xfId="0" applyNumberFormat="1" applyFont="1"/>
    <xf numFmtId="0" fontId="7" fillId="0" borderId="3" xfId="0" applyNumberFormat="1" applyFont="1" applyBorder="1"/>
    <xf numFmtId="0" fontId="8" fillId="2" borderId="0" xfId="0" applyFont="1" applyFill="1" applyBorder="1" applyAlignment="1">
      <alignment horizontal="right" vertical="center"/>
    </xf>
    <xf numFmtId="166" fontId="7" fillId="2" borderId="0" xfId="0" applyNumberFormat="1" applyFont="1" applyFill="1" applyAlignment="1">
      <alignment horizontal="right"/>
    </xf>
    <xf numFmtId="0" fontId="6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center" vertical="center"/>
    </xf>
    <xf numFmtId="0" fontId="10" fillId="3" borderId="11" xfId="1" applyFont="1" applyFill="1" applyBorder="1" applyAlignment="1">
      <alignment horizontal="center" vertical="center"/>
    </xf>
    <xf numFmtId="0" fontId="10" fillId="4" borderId="10" xfId="1" applyNumberFormat="1" applyFont="1" applyFill="1" applyBorder="1" applyAlignment="1">
      <alignment horizontal="center" vertical="center"/>
    </xf>
    <xf numFmtId="0" fontId="10" fillId="4" borderId="11" xfId="1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right" indent="3"/>
    </xf>
    <xf numFmtId="0" fontId="7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2" fontId="12" fillId="0" borderId="0" xfId="0" applyNumberFormat="1" applyFont="1" applyBorder="1" applyAlignment="1">
      <alignment horizontal="right" indent="1"/>
    </xf>
    <xf numFmtId="1" fontId="12" fillId="0" borderId="0" xfId="0" applyNumberFormat="1" applyFont="1" applyBorder="1" applyAlignment="1">
      <alignment horizontal="right" indent="1"/>
    </xf>
    <xf numFmtId="49" fontId="7" fillId="2" borderId="0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4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0" fillId="2" borderId="0" xfId="0" applyFill="1" applyBorder="1" applyAlignment="1">
      <alignment horizontal="right"/>
    </xf>
    <xf numFmtId="164" fontId="0" fillId="2" borderId="0" xfId="0" applyNumberFormat="1" applyFill="1" applyBorder="1" applyAlignment="1">
      <alignment horizontal="right"/>
    </xf>
    <xf numFmtId="0" fontId="13" fillId="0" borderId="0" xfId="0" applyFont="1" applyBorder="1" applyAlignment="1"/>
    <xf numFmtId="164" fontId="1" fillId="2" borderId="0" xfId="0" applyNumberFormat="1" applyFont="1" applyFill="1" applyBorder="1" applyAlignment="1">
      <alignment horizontal="right"/>
    </xf>
    <xf numFmtId="0" fontId="12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right" vertical="center"/>
    </xf>
    <xf numFmtId="0" fontId="7" fillId="0" borderId="14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4" fillId="3" borderId="14" xfId="0" applyFont="1" applyFill="1" applyBorder="1" applyAlignment="1">
      <alignment vertical="center"/>
    </xf>
    <xf numFmtId="0" fontId="7" fillId="3" borderId="14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165" fontId="3" fillId="2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15" fillId="8" borderId="5" xfId="0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0" fontId="15" fillId="9" borderId="5" xfId="1" applyFont="1" applyFill="1" applyBorder="1" applyAlignment="1">
      <alignment horizontal="center" vertical="center"/>
    </xf>
    <xf numFmtId="0" fontId="15" fillId="9" borderId="3" xfId="1" applyFont="1" applyFill="1" applyBorder="1" applyAlignment="1">
      <alignment horizontal="center" vertical="center"/>
    </xf>
    <xf numFmtId="0" fontId="15" fillId="8" borderId="2" xfId="1" applyFont="1" applyFill="1" applyBorder="1" applyAlignment="1">
      <alignment horizontal="center" vertical="center"/>
    </xf>
    <xf numFmtId="0" fontId="15" fillId="8" borderId="8" xfId="1" applyFont="1" applyFill="1" applyBorder="1" applyAlignment="1">
      <alignment horizontal="center" vertical="center"/>
    </xf>
    <xf numFmtId="164" fontId="15" fillId="9" borderId="1" xfId="1" applyNumberFormat="1" applyFont="1" applyFill="1" applyBorder="1" applyAlignment="1">
      <alignment horizontal="center" vertical="center"/>
    </xf>
    <xf numFmtId="0" fontId="15" fillId="8" borderId="5" xfId="1" applyFont="1" applyFill="1" applyBorder="1" applyAlignment="1">
      <alignment horizontal="center" vertical="center"/>
    </xf>
    <xf numFmtId="0" fontId="15" fillId="8" borderId="7" xfId="0" applyFont="1" applyFill="1" applyBorder="1" applyAlignment="1">
      <alignment horizontal="center" vertical="center"/>
    </xf>
    <xf numFmtId="0" fontId="15" fillId="8" borderId="6" xfId="0" applyFont="1" applyFill="1" applyBorder="1" applyAlignment="1">
      <alignment horizontal="center" vertical="center"/>
    </xf>
    <xf numFmtId="0" fontId="15" fillId="9" borderId="9" xfId="1" applyFont="1" applyFill="1" applyBorder="1" applyAlignment="1">
      <alignment horizontal="center" vertical="center"/>
    </xf>
    <xf numFmtId="0" fontId="15" fillId="9" borderId="0" xfId="1" applyFont="1" applyFill="1" applyBorder="1" applyAlignment="1">
      <alignment horizontal="center" vertical="center"/>
    </xf>
    <xf numFmtId="164" fontId="15" fillId="9" borderId="1" xfId="1" applyNumberFormat="1" applyFont="1" applyFill="1" applyBorder="1" applyAlignment="1">
      <alignment horizontal="center" vertical="center"/>
    </xf>
    <xf numFmtId="0" fontId="15" fillId="8" borderId="7" xfId="1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3" fillId="0" borderId="10" xfId="0" applyFont="1" applyBorder="1" applyAlignment="1">
      <alignment vertical="center"/>
    </xf>
  </cellXfs>
  <cellStyles count="2">
    <cellStyle name="Normal" xfId="0" builtinId="0"/>
    <cellStyle name="Normal_Sheet1" xfId="1" xr:uid="{44D18074-F337-4DE6-8490-41262467AA2C}"/>
  </cellStyles>
  <dxfs count="13">
    <dxf>
      <fill>
        <patternFill>
          <bgColor rgb="FFFF7C80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theme="1"/>
      </font>
      <fill>
        <patternFill>
          <bgColor theme="8" tint="0.59996337778862885"/>
        </patternFill>
      </fill>
    </dxf>
    <dxf>
      <font>
        <color theme="1"/>
      </font>
      <fill>
        <patternFill>
          <bgColor theme="9" tint="0.59996337778862885"/>
        </patternFill>
      </fill>
    </dxf>
    <dxf>
      <font>
        <color theme="1"/>
      </font>
      <fill>
        <patternFill>
          <bgColor theme="9" tint="0.59996337778862885"/>
        </patternFill>
      </fill>
    </dxf>
    <dxf>
      <font>
        <color theme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theme="1"/>
      </font>
      <fill>
        <patternFill>
          <bgColor theme="9" tint="0.59996337778862885"/>
        </patternFill>
      </fill>
    </dxf>
    <dxf>
      <font>
        <color theme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theme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7C80"/>
      <color rgb="FFFF5050"/>
      <color rgb="FFFF9933"/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91439</xdr:colOff>
      <xdr:row>0</xdr:row>
      <xdr:rowOff>109818</xdr:rowOff>
    </xdr:from>
    <xdr:to>
      <xdr:col>3</xdr:col>
      <xdr:colOff>359035</xdr:colOff>
      <xdr:row>4</xdr:row>
      <xdr:rowOff>59616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CEB4EAF-B65C-4185-92F0-52E9ED2CB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39" y="109818"/>
          <a:ext cx="2472914" cy="774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471EC-56B3-4EC1-B173-22233C99F64C}">
  <sheetPr>
    <pageSetUpPr fitToPage="1"/>
  </sheetPr>
  <dimension ref="A1:L92"/>
  <sheetViews>
    <sheetView tabSelected="1" topLeftCell="A31" zoomScale="85" zoomScaleNormal="85" zoomScaleSheetLayoutView="85" workbookViewId="0">
      <selection activeCell="L43" sqref="L43"/>
    </sheetView>
  </sheetViews>
  <sheetFormatPr defaultColWidth="7.81640625" defaultRowHeight="15" x14ac:dyDescent="0.25"/>
  <cols>
    <col min="1" max="1" width="4" style="2" customWidth="1"/>
    <col min="2" max="2" width="9.81640625" style="2" customWidth="1"/>
    <col min="3" max="3" width="12.54296875" style="2" customWidth="1"/>
    <col min="4" max="4" width="12.6328125" style="2" customWidth="1"/>
    <col min="5" max="5" width="15.453125" style="2" customWidth="1"/>
    <col min="6" max="7" width="11.6328125" style="4" customWidth="1"/>
    <col min="8" max="10" width="11.6328125" style="7" customWidth="1"/>
    <col min="11" max="11" width="7.81640625" style="9"/>
    <col min="12" max="16384" width="7.81640625" style="2"/>
  </cols>
  <sheetData>
    <row r="1" spans="1:12" s="1" customFormat="1" ht="16.5" customHeight="1" x14ac:dyDescent="0.25">
      <c r="E1" s="62"/>
      <c r="F1" s="110"/>
      <c r="G1" s="110"/>
      <c r="H1" s="111"/>
      <c r="I1" s="111"/>
      <c r="J1" s="111"/>
      <c r="K1" s="60"/>
    </row>
    <row r="2" spans="1:12" s="1" customFormat="1" ht="16.5" customHeight="1" x14ac:dyDescent="0.3">
      <c r="E2" s="62"/>
      <c r="F2" s="112"/>
      <c r="G2" s="113"/>
      <c r="H2" s="113"/>
      <c r="I2" s="113"/>
      <c r="J2" s="113"/>
      <c r="K2" s="113"/>
    </row>
    <row r="3" spans="1:12" s="1" customFormat="1" ht="16.5" customHeight="1" x14ac:dyDescent="0.3">
      <c r="E3" s="62"/>
      <c r="F3" s="110"/>
      <c r="G3" s="113"/>
      <c r="H3" s="113"/>
      <c r="I3" s="113"/>
      <c r="J3" s="113"/>
      <c r="K3" s="113"/>
      <c r="L3" s="67"/>
    </row>
    <row r="4" spans="1:12" s="1" customFormat="1" ht="16.5" customHeight="1" x14ac:dyDescent="0.25">
      <c r="F4" s="5"/>
      <c r="G4" s="5"/>
      <c r="H4" s="6"/>
      <c r="I4" s="6"/>
      <c r="J4" s="6"/>
      <c r="K4" s="9"/>
    </row>
    <row r="5" spans="1:12" s="1" customFormat="1" ht="16.5" customHeight="1" x14ac:dyDescent="0.25">
      <c r="F5" s="5"/>
      <c r="G5" s="5"/>
      <c r="H5" s="6"/>
      <c r="I5" s="6"/>
      <c r="J5" s="6"/>
      <c r="K5" s="9"/>
    </row>
    <row r="6" spans="1:12" s="1" customFormat="1" ht="16.5" customHeight="1" x14ac:dyDescent="0.25">
      <c r="A6" s="84" t="s">
        <v>31</v>
      </c>
      <c r="B6" s="84"/>
      <c r="C6" s="85" t="s">
        <v>45</v>
      </c>
      <c r="D6" s="85"/>
      <c r="E6" s="85"/>
      <c r="F6" s="12"/>
      <c r="G6" s="12"/>
      <c r="H6" s="13"/>
      <c r="I6" s="14"/>
      <c r="J6" s="83" t="s">
        <v>44</v>
      </c>
      <c r="K6" s="83"/>
    </row>
    <row r="7" spans="1:12" s="1" customFormat="1" ht="16.5" customHeight="1" x14ac:dyDescent="0.25">
      <c r="A7" s="84" t="s">
        <v>1</v>
      </c>
      <c r="B7" s="84"/>
      <c r="C7" s="85" t="s">
        <v>42</v>
      </c>
      <c r="D7" s="85"/>
      <c r="E7" s="85"/>
      <c r="G7" s="15"/>
      <c r="H7" s="16"/>
      <c r="I7" s="49"/>
      <c r="J7" s="82" t="s">
        <v>36</v>
      </c>
      <c r="K7" s="82"/>
      <c r="L7" s="50"/>
    </row>
    <row r="8" spans="1:12" s="1" customFormat="1" ht="16.5" customHeight="1" x14ac:dyDescent="0.25">
      <c r="A8" s="84" t="s">
        <v>0</v>
      </c>
      <c r="B8" s="84"/>
      <c r="C8" s="85" t="s">
        <v>43</v>
      </c>
      <c r="D8" s="85"/>
      <c r="E8" s="85"/>
      <c r="F8" s="85"/>
      <c r="G8" s="12"/>
      <c r="H8" s="18"/>
      <c r="I8" s="18"/>
      <c r="J8" s="18"/>
      <c r="K8" s="17"/>
    </row>
    <row r="9" spans="1:12" s="1" customFormat="1" ht="16.5" customHeight="1" x14ac:dyDescent="0.25">
      <c r="A9" s="84"/>
      <c r="B9" s="84"/>
      <c r="C9" s="85"/>
      <c r="D9" s="85"/>
      <c r="E9" s="85"/>
      <c r="F9" s="85"/>
      <c r="G9" s="12"/>
      <c r="H9" s="18"/>
      <c r="I9" s="18"/>
      <c r="J9" s="18"/>
      <c r="K9" s="17"/>
    </row>
    <row r="10" spans="1:12" s="8" customFormat="1" ht="22.2" customHeight="1" x14ac:dyDescent="0.25">
      <c r="A10" s="86" t="s">
        <v>2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</row>
    <row r="11" spans="1:12" s="3" customFormat="1" ht="17.55" customHeight="1" x14ac:dyDescent="0.25">
      <c r="A11" s="124" t="s">
        <v>3</v>
      </c>
      <c r="B11" s="125" t="s">
        <v>4</v>
      </c>
      <c r="C11" s="126" t="s">
        <v>5</v>
      </c>
      <c r="D11" s="126" t="s">
        <v>6</v>
      </c>
      <c r="E11" s="127" t="s">
        <v>7</v>
      </c>
      <c r="F11" s="128" t="s">
        <v>8</v>
      </c>
      <c r="G11" s="129"/>
      <c r="H11" s="130" t="s">
        <v>26</v>
      </c>
      <c r="I11" s="130"/>
      <c r="J11" s="131" t="s">
        <v>9</v>
      </c>
      <c r="K11" s="124" t="s">
        <v>10</v>
      </c>
    </row>
    <row r="12" spans="1:12" s="3" customFormat="1" ht="17.55" customHeight="1" x14ac:dyDescent="0.25">
      <c r="A12" s="132"/>
      <c r="B12" s="133"/>
      <c r="C12" s="134" t="s">
        <v>11</v>
      </c>
      <c r="D12" s="134"/>
      <c r="E12" s="135"/>
      <c r="F12" s="136" t="s">
        <v>33</v>
      </c>
      <c r="G12" s="136" t="s">
        <v>32</v>
      </c>
      <c r="H12" s="136" t="s">
        <v>33</v>
      </c>
      <c r="I12" s="136" t="s">
        <v>32</v>
      </c>
      <c r="J12" s="137" t="s">
        <v>47</v>
      </c>
      <c r="K12" s="138"/>
    </row>
    <row r="13" spans="1:12" ht="17.55" customHeight="1" x14ac:dyDescent="0.25">
      <c r="A13" s="47">
        <v>1</v>
      </c>
      <c r="B13" s="47">
        <v>130608</v>
      </c>
      <c r="C13" s="101">
        <v>4622</v>
      </c>
      <c r="D13" s="47" t="s">
        <v>37</v>
      </c>
      <c r="E13" s="47" t="s">
        <v>41</v>
      </c>
      <c r="F13" s="102">
        <v>8.3699999999999992</v>
      </c>
      <c r="G13" s="103">
        <v>7.83</v>
      </c>
      <c r="H13" s="104">
        <v>2.06E-2</v>
      </c>
      <c r="I13" s="103">
        <v>1.6800000000000001E-3</v>
      </c>
      <c r="J13" s="102">
        <v>2.5514533563331203</v>
      </c>
      <c r="K13" s="48"/>
    </row>
    <row r="14" spans="1:12" ht="17.55" customHeight="1" x14ac:dyDescent="0.25">
      <c r="A14" s="47">
        <v>2</v>
      </c>
      <c r="B14" s="47">
        <v>130609</v>
      </c>
      <c r="C14" s="101">
        <v>4636.5</v>
      </c>
      <c r="D14" s="47" t="s">
        <v>37</v>
      </c>
      <c r="E14" s="47" t="s">
        <v>41</v>
      </c>
      <c r="F14" s="102">
        <v>0.98</v>
      </c>
      <c r="G14" s="102"/>
      <c r="H14" s="114">
        <v>7.8799999999999996E-4</v>
      </c>
      <c r="I14" s="103"/>
      <c r="J14" s="102">
        <v>2.9283670769650363</v>
      </c>
      <c r="K14" s="48" t="s">
        <v>15</v>
      </c>
    </row>
    <row r="15" spans="1:12" ht="17.55" customHeight="1" x14ac:dyDescent="0.25">
      <c r="A15" s="47">
        <v>3</v>
      </c>
      <c r="B15" s="47">
        <v>130610</v>
      </c>
      <c r="C15" s="101">
        <v>4647</v>
      </c>
      <c r="D15" s="47" t="s">
        <v>37</v>
      </c>
      <c r="E15" s="105" t="s">
        <v>41</v>
      </c>
      <c r="F15" s="106">
        <v>2.04</v>
      </c>
      <c r="G15" s="106">
        <v>1.68</v>
      </c>
      <c r="H15" s="107">
        <v>1.28</v>
      </c>
      <c r="I15" s="107">
        <v>0.26600000000000001</v>
      </c>
      <c r="J15" s="106">
        <v>2.9594699529275599</v>
      </c>
      <c r="K15" s="48" t="s">
        <v>34</v>
      </c>
    </row>
    <row r="16" spans="1:12" ht="17.55" customHeight="1" x14ac:dyDescent="0.25">
      <c r="A16" s="47">
        <v>4</v>
      </c>
      <c r="B16" s="47">
        <v>130611</v>
      </c>
      <c r="C16" s="101">
        <v>4662</v>
      </c>
      <c r="D16" s="47" t="s">
        <v>37</v>
      </c>
      <c r="E16" s="105" t="s">
        <v>41</v>
      </c>
      <c r="F16" s="106">
        <v>0.45</v>
      </c>
      <c r="G16" s="106"/>
      <c r="H16" s="115">
        <v>1.49E-3</v>
      </c>
      <c r="I16" s="107"/>
      <c r="J16" s="106">
        <v>2.9470379602107148</v>
      </c>
      <c r="K16" s="48" t="s">
        <v>15</v>
      </c>
    </row>
    <row r="17" spans="1:11" ht="17.55" customHeight="1" x14ac:dyDescent="0.25">
      <c r="A17" s="47">
        <v>5</v>
      </c>
      <c r="B17" s="47">
        <v>130612</v>
      </c>
      <c r="C17" s="101">
        <v>4676</v>
      </c>
      <c r="D17" s="47" t="s">
        <v>37</v>
      </c>
      <c r="E17" s="105" t="s">
        <v>41</v>
      </c>
      <c r="F17" s="106">
        <v>11.24</v>
      </c>
      <c r="G17" s="106">
        <v>8.1199999999999992</v>
      </c>
      <c r="H17" s="107">
        <v>0.34699999999999998</v>
      </c>
      <c r="I17" s="107">
        <v>7.6600000000000001E-2</v>
      </c>
      <c r="J17" s="106">
        <v>2.7712575616911668</v>
      </c>
      <c r="K17" s="48"/>
    </row>
    <row r="18" spans="1:11" ht="17.55" customHeight="1" x14ac:dyDescent="0.25">
      <c r="A18" s="47">
        <v>6</v>
      </c>
      <c r="B18" s="47">
        <v>130613</v>
      </c>
      <c r="C18" s="101">
        <v>4681</v>
      </c>
      <c r="D18" s="47" t="s">
        <v>37</v>
      </c>
      <c r="E18" s="105" t="s">
        <v>41</v>
      </c>
      <c r="F18" s="106">
        <v>4.1500000000000004</v>
      </c>
      <c r="G18" s="106">
        <v>3.82</v>
      </c>
      <c r="H18" s="107">
        <v>5.7200000000000001E-2</v>
      </c>
      <c r="I18" s="107">
        <v>7.8600000000000007E-3</v>
      </c>
      <c r="J18" s="106">
        <v>2.6454610217443002</v>
      </c>
      <c r="K18" s="48"/>
    </row>
    <row r="19" spans="1:11" ht="17.55" customHeight="1" x14ac:dyDescent="0.25">
      <c r="A19" s="47">
        <v>7</v>
      </c>
      <c r="B19" s="47">
        <v>130614</v>
      </c>
      <c r="C19" s="101">
        <v>4692</v>
      </c>
      <c r="D19" s="47" t="s">
        <v>38</v>
      </c>
      <c r="E19" s="105" t="s">
        <v>41</v>
      </c>
      <c r="F19" s="106">
        <v>5.88</v>
      </c>
      <c r="G19" s="106">
        <v>3.58</v>
      </c>
      <c r="H19" s="115">
        <v>8.0800000000000002E-4</v>
      </c>
      <c r="I19" s="107">
        <v>1.47E-4</v>
      </c>
      <c r="J19" s="106">
        <v>2.6476238971718944</v>
      </c>
      <c r="K19" s="48"/>
    </row>
    <row r="20" spans="1:11" ht="17.55" customHeight="1" x14ac:dyDescent="0.25">
      <c r="A20" s="47">
        <v>8</v>
      </c>
      <c r="B20" s="47">
        <v>130615</v>
      </c>
      <c r="C20" s="101">
        <v>4705</v>
      </c>
      <c r="D20" s="47" t="s">
        <v>38</v>
      </c>
      <c r="E20" s="105" t="s">
        <v>41</v>
      </c>
      <c r="F20" s="106">
        <v>7.79</v>
      </c>
      <c r="G20" s="106">
        <v>7.53</v>
      </c>
      <c r="H20" s="115">
        <v>7.43E-3</v>
      </c>
      <c r="I20" s="107">
        <v>2.14E-3</v>
      </c>
      <c r="J20" s="106">
        <v>2.742082533953528</v>
      </c>
      <c r="K20" s="48"/>
    </row>
    <row r="21" spans="1:11" ht="17.55" customHeight="1" x14ac:dyDescent="0.25">
      <c r="A21" s="47">
        <v>9</v>
      </c>
      <c r="B21" s="47">
        <v>130616</v>
      </c>
      <c r="C21" s="101">
        <v>4714</v>
      </c>
      <c r="D21" s="47" t="s">
        <v>38</v>
      </c>
      <c r="E21" s="105" t="s">
        <v>41</v>
      </c>
      <c r="F21" s="106">
        <v>13.62</v>
      </c>
      <c r="G21" s="106">
        <v>13.16</v>
      </c>
      <c r="H21" s="107">
        <v>0.111</v>
      </c>
      <c r="I21" s="107">
        <v>0.10199999999999999</v>
      </c>
      <c r="J21" s="106">
        <v>2.7100207121202744</v>
      </c>
      <c r="K21" s="48"/>
    </row>
    <row r="22" spans="1:11" ht="17.55" customHeight="1" x14ac:dyDescent="0.25">
      <c r="A22" s="47">
        <v>10</v>
      </c>
      <c r="B22" s="47">
        <v>130617</v>
      </c>
      <c r="C22" s="101">
        <v>4728</v>
      </c>
      <c r="D22" s="47" t="s">
        <v>38</v>
      </c>
      <c r="E22" s="105" t="s">
        <v>41</v>
      </c>
      <c r="F22" s="106">
        <v>6.62</v>
      </c>
      <c r="G22" s="106">
        <v>5.96</v>
      </c>
      <c r="H22" s="116">
        <v>42.6</v>
      </c>
      <c r="I22" s="107">
        <v>29</v>
      </c>
      <c r="J22" s="106">
        <v>2.7602203725326682</v>
      </c>
      <c r="K22" s="48"/>
    </row>
    <row r="23" spans="1:11" ht="17.55" customHeight="1" x14ac:dyDescent="0.25">
      <c r="A23" s="47">
        <v>11</v>
      </c>
      <c r="B23" s="47">
        <v>130618</v>
      </c>
      <c r="C23" s="101">
        <v>4731</v>
      </c>
      <c r="D23" s="47" t="s">
        <v>38</v>
      </c>
      <c r="E23" s="105" t="s">
        <v>41</v>
      </c>
      <c r="F23" s="106">
        <v>12.28</v>
      </c>
      <c r="G23" s="106">
        <v>12.04</v>
      </c>
      <c r="H23" s="107">
        <v>0.23499999999999999</v>
      </c>
      <c r="I23" s="107">
        <v>0.20200000000000001</v>
      </c>
      <c r="J23" s="106">
        <v>2.6467004420611562</v>
      </c>
      <c r="K23" s="48"/>
    </row>
    <row r="24" spans="1:11" ht="17.55" customHeight="1" x14ac:dyDescent="0.25">
      <c r="A24" s="47">
        <v>12</v>
      </c>
      <c r="B24" s="47">
        <v>130619</v>
      </c>
      <c r="C24" s="101">
        <v>4735</v>
      </c>
      <c r="D24" s="47" t="s">
        <v>38</v>
      </c>
      <c r="E24" s="105" t="s">
        <v>41</v>
      </c>
      <c r="F24" s="106">
        <v>12.91</v>
      </c>
      <c r="G24" s="106">
        <v>12.58</v>
      </c>
      <c r="H24" s="107">
        <v>1.22</v>
      </c>
      <c r="I24" s="107">
        <v>1.01</v>
      </c>
      <c r="J24" s="106">
        <v>2.6603849534741171</v>
      </c>
      <c r="K24" s="48"/>
    </row>
    <row r="25" spans="1:11" ht="17.55" customHeight="1" x14ac:dyDescent="0.25">
      <c r="A25" s="47">
        <v>13</v>
      </c>
      <c r="B25" s="47">
        <v>130620</v>
      </c>
      <c r="C25" s="101">
        <v>4740</v>
      </c>
      <c r="D25" s="47" t="s">
        <v>39</v>
      </c>
      <c r="E25" s="105" t="s">
        <v>41</v>
      </c>
      <c r="F25" s="106">
        <v>9.57</v>
      </c>
      <c r="G25" s="106">
        <v>9.3699999999999992</v>
      </c>
      <c r="H25" s="107">
        <v>6.7000000000000004E-2</v>
      </c>
      <c r="I25" s="107">
        <v>6.2899999999999998E-2</v>
      </c>
      <c r="J25" s="106">
        <v>2.7519703792194847</v>
      </c>
      <c r="K25" s="48"/>
    </row>
    <row r="26" spans="1:11" ht="17.55" customHeight="1" x14ac:dyDescent="0.25">
      <c r="A26" s="47">
        <v>14</v>
      </c>
      <c r="B26" s="47">
        <v>130621</v>
      </c>
      <c r="C26" s="101">
        <v>4746</v>
      </c>
      <c r="D26" s="47" t="s">
        <v>39</v>
      </c>
      <c r="E26" s="105" t="s">
        <v>41</v>
      </c>
      <c r="F26" s="106">
        <v>4.46</v>
      </c>
      <c r="G26" s="106">
        <v>3.84</v>
      </c>
      <c r="H26" s="115">
        <v>9.810000000000001E-4</v>
      </c>
      <c r="I26" s="107">
        <v>4.6900000000000002E-4</v>
      </c>
      <c r="J26" s="106">
        <v>2.7517599494347214</v>
      </c>
      <c r="K26" s="48"/>
    </row>
    <row r="27" spans="1:11" ht="17.55" customHeight="1" x14ac:dyDescent="0.25">
      <c r="A27" s="47">
        <v>15</v>
      </c>
      <c r="B27" s="47">
        <v>130622</v>
      </c>
      <c r="C27" s="101">
        <v>4754</v>
      </c>
      <c r="D27" s="47" t="s">
        <v>39</v>
      </c>
      <c r="E27" s="105" t="s">
        <v>41</v>
      </c>
      <c r="F27" s="106">
        <v>1.62</v>
      </c>
      <c r="G27" s="106"/>
      <c r="H27" s="115">
        <v>5.8699999999999996E-4</v>
      </c>
      <c r="I27" s="107"/>
      <c r="J27" s="106">
        <v>2.8062039785567778</v>
      </c>
      <c r="K27" s="48" t="s">
        <v>15</v>
      </c>
    </row>
    <row r="28" spans="1:11" ht="17.55" customHeight="1" x14ac:dyDescent="0.25">
      <c r="A28" s="47">
        <v>16</v>
      </c>
      <c r="B28" s="47">
        <v>130623</v>
      </c>
      <c r="C28" s="101">
        <v>4770.5</v>
      </c>
      <c r="D28" s="47" t="s">
        <v>39</v>
      </c>
      <c r="E28" s="105" t="s">
        <v>41</v>
      </c>
      <c r="F28" s="106">
        <v>1.06</v>
      </c>
      <c r="G28" s="106"/>
      <c r="H28" s="115">
        <v>1.27E-4</v>
      </c>
      <c r="I28" s="107"/>
      <c r="J28" s="106">
        <v>2.7831961064166939</v>
      </c>
      <c r="K28" s="48" t="s">
        <v>15</v>
      </c>
    </row>
    <row r="29" spans="1:11" ht="17.55" customHeight="1" x14ac:dyDescent="0.25">
      <c r="A29" s="47">
        <v>17</v>
      </c>
      <c r="B29" s="47">
        <v>130624</v>
      </c>
      <c r="C29" s="101">
        <v>4776</v>
      </c>
      <c r="D29" s="47" t="s">
        <v>39</v>
      </c>
      <c r="E29" s="105" t="s">
        <v>41</v>
      </c>
      <c r="F29" s="106">
        <v>6.73</v>
      </c>
      <c r="G29" s="106">
        <v>6.55</v>
      </c>
      <c r="H29" s="107">
        <v>1.73E-3</v>
      </c>
      <c r="I29" s="107">
        <v>1.25E-3</v>
      </c>
      <c r="J29" s="106">
        <v>2.7694953656412666</v>
      </c>
      <c r="K29" s="48"/>
    </row>
    <row r="30" spans="1:11" ht="17.55" customHeight="1" x14ac:dyDescent="0.25">
      <c r="A30" s="47">
        <v>18</v>
      </c>
      <c r="B30" s="47">
        <v>130625</v>
      </c>
      <c r="C30" s="101">
        <v>4778.5</v>
      </c>
      <c r="D30" s="47" t="s">
        <v>39</v>
      </c>
      <c r="E30" s="105" t="s">
        <v>41</v>
      </c>
      <c r="F30" s="106">
        <v>7.78</v>
      </c>
      <c r="G30" s="106"/>
      <c r="H30" s="116">
        <v>39.200000000000003</v>
      </c>
      <c r="I30" s="107"/>
      <c r="J30" s="106">
        <v>2.6808400960280498</v>
      </c>
      <c r="K30" s="48" t="s">
        <v>46</v>
      </c>
    </row>
    <row r="31" spans="1:11" ht="17.55" customHeight="1" x14ac:dyDescent="0.25">
      <c r="A31" s="47">
        <v>19</v>
      </c>
      <c r="B31" s="47">
        <v>130626</v>
      </c>
      <c r="C31" s="101">
        <v>4781</v>
      </c>
      <c r="D31" s="47" t="s">
        <v>39</v>
      </c>
      <c r="E31" s="105" t="s">
        <v>41</v>
      </c>
      <c r="F31" s="106">
        <v>26.85</v>
      </c>
      <c r="G31" s="106"/>
      <c r="H31" s="116">
        <v>1070</v>
      </c>
      <c r="I31" s="107"/>
      <c r="J31" s="106">
        <v>2.5853294804790723</v>
      </c>
      <c r="K31" s="48" t="s">
        <v>34</v>
      </c>
    </row>
    <row r="32" spans="1:11" ht="17.55" customHeight="1" x14ac:dyDescent="0.25">
      <c r="A32" s="47">
        <v>20</v>
      </c>
      <c r="B32" s="47">
        <v>130627</v>
      </c>
      <c r="C32" s="101">
        <v>4790.5</v>
      </c>
      <c r="D32" s="47" t="s">
        <v>39</v>
      </c>
      <c r="E32" s="105" t="s">
        <v>41</v>
      </c>
      <c r="F32" s="106">
        <v>25.74</v>
      </c>
      <c r="G32" s="106"/>
      <c r="H32" s="116"/>
      <c r="I32" s="107"/>
      <c r="J32" s="106">
        <v>2.5663255018091387</v>
      </c>
      <c r="K32" s="48" t="s">
        <v>16</v>
      </c>
    </row>
    <row r="33" spans="1:11" ht="17.55" customHeight="1" x14ac:dyDescent="0.25">
      <c r="A33" s="47">
        <v>21</v>
      </c>
      <c r="B33" s="47">
        <v>130628</v>
      </c>
      <c r="C33" s="101">
        <v>4794</v>
      </c>
      <c r="D33" s="47" t="s">
        <v>39</v>
      </c>
      <c r="E33" s="105" t="s">
        <v>41</v>
      </c>
      <c r="F33" s="106">
        <v>9.06</v>
      </c>
      <c r="G33" s="106">
        <v>8.67</v>
      </c>
      <c r="H33" s="116">
        <v>20.9</v>
      </c>
      <c r="I33" s="107">
        <v>11.1</v>
      </c>
      <c r="J33" s="106">
        <v>2.8445887359167576</v>
      </c>
      <c r="K33" s="48"/>
    </row>
    <row r="34" spans="1:11" ht="17.55" customHeight="1" x14ac:dyDescent="0.25">
      <c r="A34" s="47">
        <v>22</v>
      </c>
      <c r="B34" s="47">
        <v>130629</v>
      </c>
      <c r="C34" s="101">
        <v>4797</v>
      </c>
      <c r="D34" s="47" t="s">
        <v>39</v>
      </c>
      <c r="E34" s="105" t="s">
        <v>41</v>
      </c>
      <c r="F34" s="106">
        <v>11.34</v>
      </c>
      <c r="G34" s="106">
        <v>7.52</v>
      </c>
      <c r="H34" s="107">
        <v>0.219</v>
      </c>
      <c r="I34" s="107">
        <v>3.26E-5</v>
      </c>
      <c r="J34" s="106">
        <v>2.8502994127988135</v>
      </c>
      <c r="K34" s="48"/>
    </row>
    <row r="35" spans="1:11" ht="17.55" customHeight="1" x14ac:dyDescent="0.25">
      <c r="A35" s="47">
        <v>23</v>
      </c>
      <c r="B35" s="47">
        <v>130630</v>
      </c>
      <c r="C35" s="101">
        <v>4803</v>
      </c>
      <c r="D35" s="47" t="s">
        <v>39</v>
      </c>
      <c r="E35" s="105" t="s">
        <v>41</v>
      </c>
      <c r="F35" s="106">
        <v>9.14</v>
      </c>
      <c r="G35" s="106">
        <v>8.9700000000000006</v>
      </c>
      <c r="H35" s="107">
        <v>1.2800000000000001E-2</v>
      </c>
      <c r="I35" s="107">
        <v>1.46E-2</v>
      </c>
      <c r="J35" s="106">
        <v>2.7689031175234087</v>
      </c>
      <c r="K35" s="48"/>
    </row>
    <row r="36" spans="1:11" ht="17.55" customHeight="1" x14ac:dyDescent="0.25">
      <c r="A36" s="47">
        <v>24</v>
      </c>
      <c r="B36" s="47">
        <v>130631</v>
      </c>
      <c r="C36" s="101">
        <v>4808</v>
      </c>
      <c r="D36" s="47" t="s">
        <v>39</v>
      </c>
      <c r="E36" s="105" t="s">
        <v>41</v>
      </c>
      <c r="F36" s="106">
        <v>6.15</v>
      </c>
      <c r="G36" s="106">
        <v>5.61</v>
      </c>
      <c r="H36" s="115">
        <v>7.8700000000000005E-4</v>
      </c>
      <c r="I36" s="107">
        <v>4.3199999999999998E-4</v>
      </c>
      <c r="J36" s="106">
        <v>2.7446255163258955</v>
      </c>
      <c r="K36" s="48"/>
    </row>
    <row r="37" spans="1:11" ht="17.55" customHeight="1" x14ac:dyDescent="0.25">
      <c r="A37" s="47">
        <v>25</v>
      </c>
      <c r="B37" s="47">
        <v>130632</v>
      </c>
      <c r="C37" s="101">
        <v>4812</v>
      </c>
      <c r="D37" s="47" t="s">
        <v>39</v>
      </c>
      <c r="E37" s="105" t="s">
        <v>41</v>
      </c>
      <c r="F37" s="106">
        <v>3.61</v>
      </c>
      <c r="G37" s="106">
        <v>0.12</v>
      </c>
      <c r="H37" s="115">
        <v>1.84E-4</v>
      </c>
      <c r="I37" s="107">
        <v>4.2200000000000003E-5</v>
      </c>
      <c r="J37" s="106">
        <v>2.7869961068671447</v>
      </c>
      <c r="K37" s="48"/>
    </row>
    <row r="38" spans="1:11" ht="17.55" customHeight="1" x14ac:dyDescent="0.25">
      <c r="A38" s="47">
        <v>26</v>
      </c>
      <c r="B38" s="47">
        <v>130633</v>
      </c>
      <c r="C38" s="101">
        <v>4816</v>
      </c>
      <c r="D38" s="47" t="s">
        <v>39</v>
      </c>
      <c r="E38" s="105" t="s">
        <v>41</v>
      </c>
      <c r="F38" s="106">
        <v>6.47</v>
      </c>
      <c r="G38" s="106">
        <v>5.3</v>
      </c>
      <c r="H38" s="107">
        <v>3.67</v>
      </c>
      <c r="I38" s="107">
        <v>0.42099999999999999</v>
      </c>
      <c r="J38" s="106">
        <v>2.6865329728470053</v>
      </c>
      <c r="K38" s="48"/>
    </row>
    <row r="39" spans="1:11" ht="17.55" customHeight="1" x14ac:dyDescent="0.25">
      <c r="A39" s="47">
        <v>27</v>
      </c>
      <c r="B39" s="47">
        <v>130634</v>
      </c>
      <c r="C39" s="101">
        <v>4818.5</v>
      </c>
      <c r="D39" s="47" t="s">
        <v>39</v>
      </c>
      <c r="E39" s="105" t="s">
        <v>41</v>
      </c>
      <c r="F39" s="106">
        <v>3.53</v>
      </c>
      <c r="G39" s="106"/>
      <c r="H39" s="115">
        <v>6.4300000000000002E-4</v>
      </c>
      <c r="I39" s="107"/>
      <c r="J39" s="106">
        <v>2.8039349697497387</v>
      </c>
      <c r="K39" s="48" t="s">
        <v>15</v>
      </c>
    </row>
    <row r="40" spans="1:11" ht="17.55" customHeight="1" x14ac:dyDescent="0.25">
      <c r="A40" s="47">
        <v>28</v>
      </c>
      <c r="B40" s="47">
        <v>130635</v>
      </c>
      <c r="C40" s="101">
        <v>4820.5</v>
      </c>
      <c r="D40" s="47" t="s">
        <v>39</v>
      </c>
      <c r="E40" s="105" t="s">
        <v>41</v>
      </c>
      <c r="F40" s="106">
        <v>18.440000000000001</v>
      </c>
      <c r="G40" s="106"/>
      <c r="H40" s="116">
        <v>225</v>
      </c>
      <c r="I40" s="107"/>
      <c r="J40" s="106">
        <v>2.5820280628391719</v>
      </c>
      <c r="K40" s="48" t="s">
        <v>34</v>
      </c>
    </row>
    <row r="41" spans="1:11" ht="17.55" customHeight="1" x14ac:dyDescent="0.25">
      <c r="A41" s="47">
        <v>29</v>
      </c>
      <c r="B41" s="47">
        <v>130636</v>
      </c>
      <c r="C41" s="101">
        <v>4822</v>
      </c>
      <c r="D41" s="47" t="s">
        <v>39</v>
      </c>
      <c r="E41" s="105" t="s">
        <v>41</v>
      </c>
      <c r="F41" s="106">
        <v>1.19</v>
      </c>
      <c r="G41" s="106">
        <v>0.75</v>
      </c>
      <c r="H41" s="115">
        <v>4.5700000000000003E-3</v>
      </c>
      <c r="I41" s="107">
        <v>7.9299999999999998E-4</v>
      </c>
      <c r="J41" s="106">
        <v>2.7642116458146977</v>
      </c>
      <c r="K41" s="48"/>
    </row>
    <row r="42" spans="1:11" ht="17.55" customHeight="1" x14ac:dyDescent="0.25">
      <c r="A42" s="47">
        <v>30</v>
      </c>
      <c r="B42" s="47">
        <v>130637</v>
      </c>
      <c r="C42" s="101">
        <v>4824</v>
      </c>
      <c r="D42" s="47" t="s">
        <v>39</v>
      </c>
      <c r="E42" s="105" t="s">
        <v>41</v>
      </c>
      <c r="F42" s="106">
        <v>0.28999999999999998</v>
      </c>
      <c r="G42" s="106"/>
      <c r="H42" s="115">
        <v>1.5499999999999999E-3</v>
      </c>
      <c r="I42" s="107"/>
      <c r="J42" s="106">
        <v>2.9315663313473208</v>
      </c>
      <c r="K42" s="48" t="s">
        <v>15</v>
      </c>
    </row>
    <row r="43" spans="1:11" ht="17.55" customHeight="1" x14ac:dyDescent="0.25">
      <c r="A43" s="47">
        <v>31</v>
      </c>
      <c r="B43" s="47">
        <v>130638</v>
      </c>
      <c r="C43" s="101">
        <v>4826.5</v>
      </c>
      <c r="D43" s="47" t="s">
        <v>39</v>
      </c>
      <c r="E43" s="105" t="s">
        <v>41</v>
      </c>
      <c r="F43" s="106">
        <v>4.82</v>
      </c>
      <c r="G43" s="106">
        <v>4.4000000000000004</v>
      </c>
      <c r="H43" s="115">
        <v>7.0699999999999995E-4</v>
      </c>
      <c r="I43" s="107">
        <v>3.9399999999999998E-4</v>
      </c>
      <c r="J43" s="106">
        <v>2.7473112906665613</v>
      </c>
      <c r="K43" s="48"/>
    </row>
    <row r="44" spans="1:11" ht="17.55" customHeight="1" x14ac:dyDescent="0.25">
      <c r="A44" s="47">
        <v>32</v>
      </c>
      <c r="B44" s="47">
        <v>130639</v>
      </c>
      <c r="C44" s="101">
        <v>4829</v>
      </c>
      <c r="D44" s="47" t="s">
        <v>39</v>
      </c>
      <c r="E44" s="105" t="s">
        <v>41</v>
      </c>
      <c r="F44" s="106">
        <v>7.47</v>
      </c>
      <c r="G44" s="106">
        <v>7.34</v>
      </c>
      <c r="H44" s="115">
        <v>2.33E-3</v>
      </c>
      <c r="I44" s="107">
        <v>1.9300000000000001E-3</v>
      </c>
      <c r="J44" s="106">
        <v>2.7754981163295658</v>
      </c>
      <c r="K44" s="48"/>
    </row>
    <row r="45" spans="1:11" ht="17.55" customHeight="1" x14ac:dyDescent="0.25">
      <c r="A45" s="47">
        <v>33</v>
      </c>
      <c r="B45" s="47">
        <v>130640</v>
      </c>
      <c r="C45" s="101">
        <v>4832</v>
      </c>
      <c r="D45" s="47" t="s">
        <v>39</v>
      </c>
      <c r="E45" s="105" t="s">
        <v>41</v>
      </c>
      <c r="F45" s="106">
        <v>2.61</v>
      </c>
      <c r="G45" s="106">
        <v>3</v>
      </c>
      <c r="H45" s="107">
        <v>2.4299999999999999E-2</v>
      </c>
      <c r="I45" s="107">
        <v>1.0499999999999999E-3</v>
      </c>
      <c r="J45" s="106">
        <v>2.6912118989964742</v>
      </c>
      <c r="K45" s="48"/>
    </row>
    <row r="46" spans="1:11" ht="17.55" customHeight="1" x14ac:dyDescent="0.25">
      <c r="A46" s="47">
        <v>34</v>
      </c>
      <c r="B46" s="47">
        <v>130641</v>
      </c>
      <c r="C46" s="101">
        <v>4834</v>
      </c>
      <c r="D46" s="47" t="s">
        <v>39</v>
      </c>
      <c r="E46" s="105" t="s">
        <v>41</v>
      </c>
      <c r="F46" s="106">
        <v>21.75</v>
      </c>
      <c r="G46" s="106"/>
      <c r="H46" s="116">
        <v>533</v>
      </c>
      <c r="I46" s="107"/>
      <c r="J46" s="106">
        <v>2.5652929325834246</v>
      </c>
      <c r="K46" s="48" t="s">
        <v>34</v>
      </c>
    </row>
    <row r="47" spans="1:11" ht="17.55" customHeight="1" x14ac:dyDescent="0.25">
      <c r="A47" s="47">
        <v>35</v>
      </c>
      <c r="B47" s="47">
        <v>130642</v>
      </c>
      <c r="C47" s="101">
        <v>4837</v>
      </c>
      <c r="D47" s="47" t="s">
        <v>39</v>
      </c>
      <c r="E47" s="140" t="s">
        <v>50</v>
      </c>
      <c r="F47" s="117"/>
      <c r="G47" s="117"/>
      <c r="H47" s="120"/>
      <c r="I47" s="117"/>
      <c r="J47" s="118"/>
      <c r="K47" s="99" t="s">
        <v>18</v>
      </c>
    </row>
    <row r="48" spans="1:11" ht="17.55" customHeight="1" x14ac:dyDescent="0.25">
      <c r="A48" s="47">
        <v>36</v>
      </c>
      <c r="B48" s="47">
        <v>130643</v>
      </c>
      <c r="C48" s="101">
        <v>4839</v>
      </c>
      <c r="D48" s="47" t="s">
        <v>39</v>
      </c>
      <c r="E48" s="105" t="s">
        <v>41</v>
      </c>
      <c r="F48" s="106">
        <v>5.23</v>
      </c>
      <c r="G48" s="106">
        <v>4.6100000000000003</v>
      </c>
      <c r="H48" s="115">
        <v>1.3500000000000001E-3</v>
      </c>
      <c r="I48" s="107">
        <v>5.4500000000000002E-4</v>
      </c>
      <c r="J48" s="106">
        <v>2.6538004034272267</v>
      </c>
      <c r="K48" s="48"/>
    </row>
    <row r="49" spans="1:11" ht="17.55" customHeight="1" x14ac:dyDescent="0.25">
      <c r="A49" s="47">
        <v>37</v>
      </c>
      <c r="B49" s="47">
        <v>130644</v>
      </c>
      <c r="C49" s="101">
        <v>4842</v>
      </c>
      <c r="D49" s="47" t="s">
        <v>39</v>
      </c>
      <c r="E49" s="105" t="s">
        <v>41</v>
      </c>
      <c r="F49" s="106">
        <v>9.5500000000000007</v>
      </c>
      <c r="G49" s="106">
        <v>9.3699999999999992</v>
      </c>
      <c r="H49" s="107">
        <v>2.65</v>
      </c>
      <c r="I49" s="107">
        <v>2.72</v>
      </c>
      <c r="J49" s="106">
        <v>2.8204473548605637</v>
      </c>
      <c r="K49" s="48"/>
    </row>
    <row r="50" spans="1:11" ht="17.55" customHeight="1" x14ac:dyDescent="0.25">
      <c r="A50" s="47">
        <v>38</v>
      </c>
      <c r="B50" s="47">
        <v>130645</v>
      </c>
      <c r="C50" s="101">
        <v>4845</v>
      </c>
      <c r="D50" s="47" t="s">
        <v>39</v>
      </c>
      <c r="E50" s="105" t="s">
        <v>41</v>
      </c>
      <c r="F50" s="106">
        <v>18.05</v>
      </c>
      <c r="G50" s="106">
        <v>17.52</v>
      </c>
      <c r="H50" s="116">
        <v>39.299999999999997</v>
      </c>
      <c r="I50" s="107">
        <v>38.9</v>
      </c>
      <c r="J50" s="106">
        <v>2.8218583719053467</v>
      </c>
      <c r="K50" s="48"/>
    </row>
    <row r="51" spans="1:11" ht="17.55" customHeight="1" x14ac:dyDescent="0.25">
      <c r="A51" s="47">
        <v>39</v>
      </c>
      <c r="B51" s="47">
        <v>130646</v>
      </c>
      <c r="C51" s="101">
        <v>4921</v>
      </c>
      <c r="D51" s="47" t="s">
        <v>39</v>
      </c>
      <c r="E51" s="105" t="s">
        <v>41</v>
      </c>
      <c r="F51" s="106">
        <v>3.73</v>
      </c>
      <c r="G51" s="106"/>
      <c r="H51" s="107">
        <v>6.1400000000000003E-2</v>
      </c>
      <c r="I51" s="107"/>
      <c r="J51" s="106">
        <v>2.687859897803393</v>
      </c>
      <c r="K51" s="48" t="s">
        <v>34</v>
      </c>
    </row>
    <row r="52" spans="1:11" ht="17.55" customHeight="1" x14ac:dyDescent="0.25">
      <c r="A52" s="47">
        <v>40</v>
      </c>
      <c r="B52" s="47">
        <v>130647</v>
      </c>
      <c r="C52" s="101">
        <v>4925</v>
      </c>
      <c r="D52" s="47" t="s">
        <v>39</v>
      </c>
      <c r="E52" s="105" t="s">
        <v>41</v>
      </c>
      <c r="F52" s="106">
        <v>24.95</v>
      </c>
      <c r="G52" s="106"/>
      <c r="H52" s="116">
        <v>536</v>
      </c>
      <c r="I52" s="107"/>
      <c r="J52" s="106">
        <v>2.5421961723940227</v>
      </c>
      <c r="K52" s="48" t="s">
        <v>34</v>
      </c>
    </row>
    <row r="53" spans="1:11" ht="17.55" customHeight="1" x14ac:dyDescent="0.25">
      <c r="A53" s="47">
        <v>41</v>
      </c>
      <c r="B53" s="47">
        <v>130648</v>
      </c>
      <c r="C53" s="101">
        <v>4929.5</v>
      </c>
      <c r="D53" s="47" t="s">
        <v>39</v>
      </c>
      <c r="E53" s="105" t="s">
        <v>41</v>
      </c>
      <c r="F53" s="106">
        <v>3.53</v>
      </c>
      <c r="G53" s="106">
        <v>1.1200000000000001</v>
      </c>
      <c r="H53" s="115">
        <v>1.7200000000000001E-4</v>
      </c>
      <c r="I53" s="107">
        <v>7.8300000000000006E-5</v>
      </c>
      <c r="J53" s="106">
        <v>2.5889776002410025</v>
      </c>
      <c r="K53" s="48"/>
    </row>
    <row r="54" spans="1:11" ht="17.55" customHeight="1" x14ac:dyDescent="0.25">
      <c r="A54" s="47">
        <v>42</v>
      </c>
      <c r="B54" s="47">
        <v>130649</v>
      </c>
      <c r="C54" s="101">
        <v>4931.5</v>
      </c>
      <c r="D54" s="47" t="s">
        <v>39</v>
      </c>
      <c r="E54" s="105" t="s">
        <v>41</v>
      </c>
      <c r="F54" s="106">
        <v>4.55</v>
      </c>
      <c r="G54" s="106">
        <v>3.86</v>
      </c>
      <c r="H54" s="107">
        <v>0.25</v>
      </c>
      <c r="I54" s="107">
        <v>3.9399999999999998E-2</v>
      </c>
      <c r="J54" s="106">
        <v>2.7009015400339611</v>
      </c>
      <c r="K54" s="48"/>
    </row>
    <row r="55" spans="1:11" ht="17.55" customHeight="1" x14ac:dyDescent="0.25">
      <c r="A55" s="47">
        <v>43</v>
      </c>
      <c r="B55" s="47">
        <v>130650</v>
      </c>
      <c r="C55" s="101">
        <v>4934</v>
      </c>
      <c r="D55" s="47" t="s">
        <v>39</v>
      </c>
      <c r="E55" s="105" t="s">
        <v>41</v>
      </c>
      <c r="F55" s="106">
        <v>8.34</v>
      </c>
      <c r="G55" s="106">
        <v>8.08</v>
      </c>
      <c r="H55" s="115">
        <v>3.48E-3</v>
      </c>
      <c r="I55" s="107">
        <v>2.4599999999999999E-3</v>
      </c>
      <c r="J55" s="106">
        <v>2.6007643396078062</v>
      </c>
      <c r="K55" s="48"/>
    </row>
    <row r="56" spans="1:11" ht="17.55" customHeight="1" x14ac:dyDescent="0.25">
      <c r="A56" s="47">
        <v>44</v>
      </c>
      <c r="B56" s="47">
        <v>130651</v>
      </c>
      <c r="C56" s="101">
        <v>4937</v>
      </c>
      <c r="D56" s="47" t="s">
        <v>39</v>
      </c>
      <c r="E56" s="105" t="s">
        <v>41</v>
      </c>
      <c r="F56" s="106">
        <v>8.6199999999999992</v>
      </c>
      <c r="G56" s="106">
        <v>8.24</v>
      </c>
      <c r="H56" s="107">
        <v>1.01</v>
      </c>
      <c r="I56" s="107">
        <v>0.218</v>
      </c>
      <c r="J56" s="106">
        <v>2.6616759055548194</v>
      </c>
      <c r="K56" s="48"/>
    </row>
    <row r="57" spans="1:11" ht="17.55" customHeight="1" x14ac:dyDescent="0.25">
      <c r="A57" s="47">
        <v>45</v>
      </c>
      <c r="B57" s="47">
        <v>130652</v>
      </c>
      <c r="C57" s="101">
        <v>4939.5</v>
      </c>
      <c r="D57" s="47" t="s">
        <v>39</v>
      </c>
      <c r="E57" s="105" t="s">
        <v>41</v>
      </c>
      <c r="F57" s="106">
        <v>13.94</v>
      </c>
      <c r="G57" s="106">
        <v>13.58</v>
      </c>
      <c r="H57" s="116">
        <v>18.899999999999999</v>
      </c>
      <c r="I57" s="107">
        <v>18.8</v>
      </c>
      <c r="J57" s="106">
        <v>2.621870401635169</v>
      </c>
      <c r="K57" s="48"/>
    </row>
    <row r="58" spans="1:11" ht="17.55" customHeight="1" x14ac:dyDescent="0.25">
      <c r="A58" s="47">
        <v>46</v>
      </c>
      <c r="B58" s="47">
        <v>130653</v>
      </c>
      <c r="C58" s="101">
        <v>4943</v>
      </c>
      <c r="D58" s="47" t="s">
        <v>39</v>
      </c>
      <c r="E58" s="105" t="s">
        <v>41</v>
      </c>
      <c r="F58" s="106">
        <v>7.26</v>
      </c>
      <c r="G58" s="106">
        <v>6.96</v>
      </c>
      <c r="H58" s="107">
        <v>0.23</v>
      </c>
      <c r="I58" s="107">
        <v>0.152</v>
      </c>
      <c r="J58" s="106">
        <v>2.6403277650104187</v>
      </c>
      <c r="K58" s="48"/>
    </row>
    <row r="59" spans="1:11" ht="17.55" customHeight="1" x14ac:dyDescent="0.25">
      <c r="A59" s="47">
        <v>47</v>
      </c>
      <c r="B59" s="47">
        <v>130654</v>
      </c>
      <c r="C59" s="101">
        <v>4947</v>
      </c>
      <c r="D59" s="47" t="s">
        <v>39</v>
      </c>
      <c r="E59" s="105" t="s">
        <v>41</v>
      </c>
      <c r="F59" s="106">
        <v>22.92</v>
      </c>
      <c r="G59" s="106"/>
      <c r="H59" s="116"/>
      <c r="I59" s="107"/>
      <c r="J59" s="106">
        <v>2.6259048878691864</v>
      </c>
      <c r="K59" s="48" t="s">
        <v>16</v>
      </c>
    </row>
    <row r="60" spans="1:11" ht="17.55" customHeight="1" x14ac:dyDescent="0.25">
      <c r="A60" s="47">
        <v>48</v>
      </c>
      <c r="B60" s="47">
        <v>130655</v>
      </c>
      <c r="C60" s="101">
        <v>4950</v>
      </c>
      <c r="D60" s="47" t="s">
        <v>39</v>
      </c>
      <c r="E60" s="105" t="s">
        <v>41</v>
      </c>
      <c r="F60" s="106">
        <v>4.2300000000000004</v>
      </c>
      <c r="G60" s="106">
        <v>3.67</v>
      </c>
      <c r="H60" s="107">
        <v>8.8700000000000001E-2</v>
      </c>
      <c r="I60" s="107">
        <v>2.0199999999999999E-2</v>
      </c>
      <c r="J60" s="106">
        <v>2.7293228221646042</v>
      </c>
      <c r="K60" s="48"/>
    </row>
    <row r="61" spans="1:11" ht="17.55" customHeight="1" x14ac:dyDescent="0.25">
      <c r="A61" s="47">
        <v>49</v>
      </c>
      <c r="B61" s="47">
        <v>130656</v>
      </c>
      <c r="C61" s="101">
        <v>4953</v>
      </c>
      <c r="D61" s="47" t="s">
        <v>39</v>
      </c>
      <c r="E61" s="105" t="s">
        <v>41</v>
      </c>
      <c r="F61" s="106">
        <v>0.99</v>
      </c>
      <c r="G61" s="106">
        <v>0.71</v>
      </c>
      <c r="H61" s="115">
        <v>4.4099999999999999E-3</v>
      </c>
      <c r="I61" s="107">
        <v>5.8799999999999998E-4</v>
      </c>
      <c r="J61" s="106">
        <v>2.9248322797148409</v>
      </c>
      <c r="K61" s="48"/>
    </row>
    <row r="62" spans="1:11" ht="17.55" customHeight="1" x14ac:dyDescent="0.25">
      <c r="A62" s="47">
        <v>50</v>
      </c>
      <c r="B62" s="47">
        <v>130657</v>
      </c>
      <c r="C62" s="101">
        <v>4956</v>
      </c>
      <c r="D62" s="47" t="s">
        <v>39</v>
      </c>
      <c r="E62" s="105" t="s">
        <v>41</v>
      </c>
      <c r="F62" s="106">
        <v>0.85</v>
      </c>
      <c r="G62" s="106">
        <v>0.51</v>
      </c>
      <c r="H62" s="115">
        <v>4.0099999999999997E-3</v>
      </c>
      <c r="I62" s="107">
        <v>4.5199999999999998E-4</v>
      </c>
      <c r="J62" s="106">
        <v>2.9180439089192953</v>
      </c>
      <c r="K62" s="48"/>
    </row>
    <row r="63" spans="1:11" ht="17.55" customHeight="1" x14ac:dyDescent="0.25">
      <c r="A63" s="47">
        <v>51</v>
      </c>
      <c r="B63" s="47">
        <v>130658</v>
      </c>
      <c r="C63" s="101">
        <v>4959</v>
      </c>
      <c r="D63" s="47" t="s">
        <v>39</v>
      </c>
      <c r="E63" s="105" t="s">
        <v>41</v>
      </c>
      <c r="F63" s="106">
        <v>1.84</v>
      </c>
      <c r="G63" s="106">
        <v>1.65</v>
      </c>
      <c r="H63" s="115">
        <v>9.1999999999999998E-3</v>
      </c>
      <c r="I63" s="107">
        <v>2.7499999999999998E-3</v>
      </c>
      <c r="J63" s="106">
        <v>2.9137773152360742</v>
      </c>
      <c r="K63" s="48"/>
    </row>
    <row r="64" spans="1:11" ht="17.55" customHeight="1" x14ac:dyDescent="0.25">
      <c r="A64" s="47">
        <v>52</v>
      </c>
      <c r="B64" s="47">
        <v>130659</v>
      </c>
      <c r="C64" s="101">
        <v>4963</v>
      </c>
      <c r="D64" s="47" t="s">
        <v>39</v>
      </c>
      <c r="E64" s="105" t="s">
        <v>41</v>
      </c>
      <c r="F64" s="106">
        <v>1.76</v>
      </c>
      <c r="G64" s="106">
        <v>1.55</v>
      </c>
      <c r="H64" s="115">
        <v>5.77E-3</v>
      </c>
      <c r="I64" s="107">
        <v>1.32E-3</v>
      </c>
      <c r="J64" s="106">
        <v>2.8962714031742043</v>
      </c>
      <c r="K64" s="48"/>
    </row>
    <row r="65" spans="1:11" ht="17.55" customHeight="1" x14ac:dyDescent="0.25">
      <c r="A65" s="47">
        <v>53</v>
      </c>
      <c r="B65" s="47">
        <v>130660</v>
      </c>
      <c r="C65" s="101">
        <v>4968</v>
      </c>
      <c r="D65" s="47" t="s">
        <v>39</v>
      </c>
      <c r="E65" s="105" t="s">
        <v>41</v>
      </c>
      <c r="F65" s="106">
        <v>8.84</v>
      </c>
      <c r="G65" s="106">
        <v>8.64</v>
      </c>
      <c r="H65" s="107">
        <v>1.8499999999999999E-2</v>
      </c>
      <c r="I65" s="107">
        <v>5.94E-3</v>
      </c>
      <c r="J65" s="106">
        <v>2.7779467645331399</v>
      </c>
      <c r="K65" s="48"/>
    </row>
    <row r="66" spans="1:11" ht="17.55" customHeight="1" x14ac:dyDescent="0.25">
      <c r="A66" s="47">
        <v>54</v>
      </c>
      <c r="B66" s="47">
        <v>130661</v>
      </c>
      <c r="C66" s="101">
        <v>4971</v>
      </c>
      <c r="D66" s="47" t="s">
        <v>39</v>
      </c>
      <c r="E66" s="105" t="s">
        <v>41</v>
      </c>
      <c r="F66" s="106">
        <v>9.5399999999999991</v>
      </c>
      <c r="G66" s="106">
        <v>9.3699999999999992</v>
      </c>
      <c r="H66" s="107">
        <v>1.04E-2</v>
      </c>
      <c r="I66" s="107">
        <v>7.5199999999999998E-3</v>
      </c>
      <c r="J66" s="106">
        <v>2.7840403249739225</v>
      </c>
      <c r="K66" s="48"/>
    </row>
    <row r="67" spans="1:11" ht="17.55" customHeight="1" x14ac:dyDescent="0.25">
      <c r="A67" s="47">
        <v>55</v>
      </c>
      <c r="B67" s="47">
        <v>130662</v>
      </c>
      <c r="C67" s="101">
        <v>4978</v>
      </c>
      <c r="D67" s="47" t="s">
        <v>40</v>
      </c>
      <c r="E67" s="105" t="s">
        <v>41</v>
      </c>
      <c r="F67" s="106">
        <v>6.71</v>
      </c>
      <c r="G67" s="106">
        <v>5.4</v>
      </c>
      <c r="H67" s="115">
        <v>1.74E-3</v>
      </c>
      <c r="I67" s="107">
        <v>2.31E-4</v>
      </c>
      <c r="J67" s="106">
        <v>2.6549555366316873</v>
      </c>
      <c r="K67" s="48"/>
    </row>
    <row r="68" spans="1:11" ht="17.55" customHeight="1" x14ac:dyDescent="0.25">
      <c r="A68" s="47">
        <v>56</v>
      </c>
      <c r="B68" s="47">
        <v>130663</v>
      </c>
      <c r="C68" s="101">
        <v>4983</v>
      </c>
      <c r="D68" s="47" t="s">
        <v>40</v>
      </c>
      <c r="E68" s="105" t="s">
        <v>41</v>
      </c>
      <c r="F68" s="106">
        <v>6.49</v>
      </c>
      <c r="G68" s="106">
        <v>6.28</v>
      </c>
      <c r="H68" s="107">
        <v>8.9700000000000002E-2</v>
      </c>
      <c r="I68" s="107">
        <v>7.4200000000000002E-2</v>
      </c>
      <c r="J68" s="106">
        <v>2.7099596113709126</v>
      </c>
      <c r="K68" s="48"/>
    </row>
    <row r="69" spans="1:11" ht="17.55" customHeight="1" x14ac:dyDescent="0.25">
      <c r="A69" s="47">
        <v>57</v>
      </c>
      <c r="B69" s="47">
        <v>130664</v>
      </c>
      <c r="C69" s="101">
        <v>4991.5</v>
      </c>
      <c r="D69" s="47" t="s">
        <v>40</v>
      </c>
      <c r="E69" s="105" t="s">
        <v>41</v>
      </c>
      <c r="F69" s="106">
        <v>9.94</v>
      </c>
      <c r="G69" s="106">
        <v>9.6199999999999992</v>
      </c>
      <c r="H69" s="107">
        <v>1.46E-2</v>
      </c>
      <c r="I69" s="107">
        <v>7.1500000000000001E-3</v>
      </c>
      <c r="J69" s="106">
        <v>2.6051228000844806</v>
      </c>
      <c r="K69" s="48"/>
    </row>
    <row r="70" spans="1:11" ht="17.55" customHeight="1" x14ac:dyDescent="0.25">
      <c r="A70" s="47">
        <v>58</v>
      </c>
      <c r="B70" s="47">
        <v>130665</v>
      </c>
      <c r="C70" s="101">
        <v>4997</v>
      </c>
      <c r="D70" s="47" t="s">
        <v>40</v>
      </c>
      <c r="E70" s="105" t="s">
        <v>41</v>
      </c>
      <c r="F70" s="106">
        <v>2.2599999999999998</v>
      </c>
      <c r="G70" s="106">
        <v>1.75</v>
      </c>
      <c r="H70" s="115">
        <v>3.2399999999999998E-3</v>
      </c>
      <c r="I70" s="107">
        <v>2.2800000000000001E-4</v>
      </c>
      <c r="J70" s="106">
        <v>2.746307905202658</v>
      </c>
      <c r="K70" s="48"/>
    </row>
    <row r="71" spans="1:11" ht="17.55" customHeight="1" x14ac:dyDescent="0.25">
      <c r="A71" s="47">
        <v>59</v>
      </c>
      <c r="B71" s="47">
        <v>130666</v>
      </c>
      <c r="C71" s="101">
        <v>5002</v>
      </c>
      <c r="D71" s="47" t="s">
        <v>40</v>
      </c>
      <c r="E71" s="105" t="s">
        <v>41</v>
      </c>
      <c r="F71" s="106">
        <v>24.29</v>
      </c>
      <c r="G71" s="106"/>
      <c r="H71" s="116">
        <v>737</v>
      </c>
      <c r="I71" s="107"/>
      <c r="J71" s="106">
        <v>2.5981189980199297</v>
      </c>
      <c r="K71" s="48" t="s">
        <v>34</v>
      </c>
    </row>
    <row r="72" spans="1:11" ht="17.55" customHeight="1" x14ac:dyDescent="0.25">
      <c r="A72" s="47">
        <v>60</v>
      </c>
      <c r="B72" s="47">
        <v>130667</v>
      </c>
      <c r="C72" s="101">
        <v>5006</v>
      </c>
      <c r="D72" s="47" t="s">
        <v>40</v>
      </c>
      <c r="E72" s="105" t="s">
        <v>41</v>
      </c>
      <c r="F72" s="106">
        <v>6.93</v>
      </c>
      <c r="G72" s="106">
        <v>9.69</v>
      </c>
      <c r="H72" s="107">
        <v>0.20899999999999999</v>
      </c>
      <c r="I72" s="107">
        <v>0.17699999999999999</v>
      </c>
      <c r="J72" s="106">
        <v>2.6970929640216128</v>
      </c>
      <c r="K72" s="48"/>
    </row>
    <row r="73" spans="1:11" ht="17.55" customHeight="1" x14ac:dyDescent="0.25">
      <c r="A73" s="47">
        <v>61</v>
      </c>
      <c r="B73" s="47">
        <v>130668</v>
      </c>
      <c r="C73" s="101">
        <v>5008</v>
      </c>
      <c r="D73" s="47" t="s">
        <v>40</v>
      </c>
      <c r="E73" s="105" t="s">
        <v>41</v>
      </c>
      <c r="F73" s="106">
        <v>12.45</v>
      </c>
      <c r="G73" s="106">
        <v>12.15</v>
      </c>
      <c r="H73" s="107">
        <v>4.93</v>
      </c>
      <c r="I73" s="107">
        <v>4.32</v>
      </c>
      <c r="J73" s="106">
        <v>2.6618891379992609</v>
      </c>
      <c r="K73" s="48"/>
    </row>
    <row r="74" spans="1:11" ht="17.55" customHeight="1" x14ac:dyDescent="0.25">
      <c r="A74" s="47">
        <v>62</v>
      </c>
      <c r="B74" s="47">
        <v>130669</v>
      </c>
      <c r="C74" s="101">
        <v>5012</v>
      </c>
      <c r="D74" s="47" t="s">
        <v>40</v>
      </c>
      <c r="E74" s="105" t="s">
        <v>41</v>
      </c>
      <c r="F74" s="106">
        <v>1.34</v>
      </c>
      <c r="G74" s="106">
        <v>0.83</v>
      </c>
      <c r="H74" s="115">
        <v>2.2100000000000002E-3</v>
      </c>
      <c r="I74" s="107">
        <v>4.1800000000000002E-4</v>
      </c>
      <c r="J74" s="106">
        <v>2.8465280981114587</v>
      </c>
      <c r="K74" s="48"/>
    </row>
    <row r="75" spans="1:11" ht="17.55" customHeight="1" x14ac:dyDescent="0.25">
      <c r="A75" s="47">
        <v>63</v>
      </c>
      <c r="B75" s="47">
        <v>130670</v>
      </c>
      <c r="C75" s="101">
        <v>5020</v>
      </c>
      <c r="D75" s="47" t="s">
        <v>40</v>
      </c>
      <c r="E75" s="105" t="s">
        <v>41</v>
      </c>
      <c r="F75" s="106">
        <v>1.56</v>
      </c>
      <c r="G75" s="106">
        <v>1.03</v>
      </c>
      <c r="H75" s="115">
        <v>4.3800000000000002E-3</v>
      </c>
      <c r="I75" s="107">
        <v>4.5800000000000002E-4</v>
      </c>
      <c r="J75" s="106">
        <v>2.7001673111316435</v>
      </c>
      <c r="K75" s="48"/>
    </row>
    <row r="76" spans="1:11" ht="17.55" customHeight="1" x14ac:dyDescent="0.25">
      <c r="A76" s="47">
        <v>64</v>
      </c>
      <c r="B76" s="47">
        <v>130671</v>
      </c>
      <c r="C76" s="101">
        <v>5025</v>
      </c>
      <c r="D76" s="47" t="s">
        <v>40</v>
      </c>
      <c r="E76" s="105" t="s">
        <v>41</v>
      </c>
      <c r="F76" s="106">
        <v>3.06</v>
      </c>
      <c r="G76" s="106">
        <v>2.56</v>
      </c>
      <c r="H76" s="115">
        <v>6.13E-3</v>
      </c>
      <c r="I76" s="107">
        <v>5.8699999999999996E-4</v>
      </c>
      <c r="J76" s="106">
        <v>2.695058809074947</v>
      </c>
      <c r="K76" s="48"/>
    </row>
    <row r="77" spans="1:11" ht="17.55" customHeight="1" x14ac:dyDescent="0.25">
      <c r="A77" s="47">
        <v>65</v>
      </c>
      <c r="B77" s="47">
        <v>130672</v>
      </c>
      <c r="C77" s="101">
        <v>5035</v>
      </c>
      <c r="D77" s="47" t="s">
        <v>40</v>
      </c>
      <c r="E77" s="105" t="s">
        <v>41</v>
      </c>
      <c r="F77" s="106">
        <v>5.97</v>
      </c>
      <c r="G77" s="106">
        <v>4.6100000000000003</v>
      </c>
      <c r="H77" s="115">
        <v>4.0400000000000002E-3</v>
      </c>
      <c r="I77" s="107">
        <v>2.9100000000000003E-4</v>
      </c>
      <c r="J77" s="106">
        <v>2.6843692364357734</v>
      </c>
      <c r="K77" s="48"/>
    </row>
    <row r="78" spans="1:11" ht="17.55" customHeight="1" x14ac:dyDescent="0.25">
      <c r="A78" s="47">
        <v>66</v>
      </c>
      <c r="B78" s="47">
        <v>130673</v>
      </c>
      <c r="C78" s="101">
        <v>5037</v>
      </c>
      <c r="D78" s="47" t="s">
        <v>40</v>
      </c>
      <c r="E78" s="47" t="s">
        <v>41</v>
      </c>
      <c r="F78" s="102">
        <v>2.96</v>
      </c>
      <c r="G78" s="102">
        <v>2</v>
      </c>
      <c r="H78" s="114">
        <v>2.5200000000000001E-3</v>
      </c>
      <c r="I78" s="103">
        <v>2.4499999999999999E-4</v>
      </c>
      <c r="J78" s="102">
        <v>2.7094666449232157</v>
      </c>
      <c r="K78" s="48"/>
    </row>
    <row r="79" spans="1:11" ht="17.55" customHeight="1" x14ac:dyDescent="0.25">
      <c r="A79" s="47">
        <v>67</v>
      </c>
      <c r="B79" s="47">
        <v>130674</v>
      </c>
      <c r="C79" s="101">
        <v>5041</v>
      </c>
      <c r="D79" s="47" t="s">
        <v>40</v>
      </c>
      <c r="E79" s="47" t="s">
        <v>41</v>
      </c>
      <c r="F79" s="102">
        <v>1.62</v>
      </c>
      <c r="G79" s="102">
        <v>1.22</v>
      </c>
      <c r="H79" s="114">
        <v>4.13E-3</v>
      </c>
      <c r="I79" s="103">
        <v>6.5300000000000004E-4</v>
      </c>
      <c r="J79" s="102">
        <v>2.6965671225670174</v>
      </c>
      <c r="K79" s="100"/>
    </row>
    <row r="80" spans="1:11" ht="17.55" customHeight="1" x14ac:dyDescent="0.25">
      <c r="A80" s="47">
        <v>68</v>
      </c>
      <c r="B80" s="47">
        <v>130675</v>
      </c>
      <c r="C80" s="101">
        <v>5046</v>
      </c>
      <c r="D80" s="47" t="s">
        <v>40</v>
      </c>
      <c r="E80" s="47" t="s">
        <v>41</v>
      </c>
      <c r="F80" s="102">
        <v>12.15</v>
      </c>
      <c r="G80" s="102">
        <v>11.83</v>
      </c>
      <c r="H80" s="104">
        <v>5.11E-2</v>
      </c>
      <c r="I80" s="103">
        <v>3.3599999999999998E-2</v>
      </c>
      <c r="J80" s="102">
        <v>2.6422360035510284</v>
      </c>
      <c r="K80" s="100"/>
    </row>
    <row r="81" spans="1:11" ht="17.55" customHeight="1" x14ac:dyDescent="0.25">
      <c r="A81" s="47">
        <v>69</v>
      </c>
      <c r="B81" s="47">
        <v>130676</v>
      </c>
      <c r="C81" s="101">
        <v>5048</v>
      </c>
      <c r="D81" s="47" t="s">
        <v>40</v>
      </c>
      <c r="E81" s="47" t="s">
        <v>41</v>
      </c>
      <c r="F81" s="102">
        <v>6.22</v>
      </c>
      <c r="G81" s="102">
        <v>4.66</v>
      </c>
      <c r="H81" s="114">
        <v>2.9099999999999998E-3</v>
      </c>
      <c r="I81" s="103">
        <v>3.3799999999999998E-4</v>
      </c>
      <c r="J81" s="102">
        <v>2.7237291444284559</v>
      </c>
      <c r="K81" s="100"/>
    </row>
    <row r="82" spans="1:11" ht="17.55" customHeight="1" x14ac:dyDescent="0.25">
      <c r="A82" s="47">
        <v>70</v>
      </c>
      <c r="B82" s="47">
        <v>130677</v>
      </c>
      <c r="C82" s="101">
        <v>5052</v>
      </c>
      <c r="D82" s="47" t="s">
        <v>40</v>
      </c>
      <c r="E82" s="139" t="s">
        <v>50</v>
      </c>
      <c r="F82" s="108"/>
      <c r="G82" s="108"/>
      <c r="H82" s="119"/>
      <c r="I82" s="108"/>
      <c r="J82" s="109"/>
      <c r="K82" s="100" t="s">
        <v>18</v>
      </c>
    </row>
    <row r="83" spans="1:11" ht="17.55" customHeight="1" x14ac:dyDescent="0.25">
      <c r="A83" s="47">
        <v>71</v>
      </c>
      <c r="B83" s="47">
        <v>130678</v>
      </c>
      <c r="C83" s="101">
        <v>5056.5</v>
      </c>
      <c r="D83" s="47" t="s">
        <v>40</v>
      </c>
      <c r="E83" s="47" t="s">
        <v>41</v>
      </c>
      <c r="F83" s="102">
        <v>0.37</v>
      </c>
      <c r="G83" s="102">
        <v>0.11</v>
      </c>
      <c r="H83" s="114">
        <v>5.8399999999999997E-3</v>
      </c>
      <c r="I83" s="103">
        <v>5.1400000000000003E-4</v>
      </c>
      <c r="J83" s="102">
        <v>2.936690766724269</v>
      </c>
      <c r="K83" s="100"/>
    </row>
    <row r="84" spans="1:11" ht="17.55" customHeight="1" x14ac:dyDescent="0.25">
      <c r="A84" s="47">
        <v>72</v>
      </c>
      <c r="B84" s="47">
        <v>130679</v>
      </c>
      <c r="C84" s="101">
        <v>5071</v>
      </c>
      <c r="D84" s="47" t="s">
        <v>40</v>
      </c>
      <c r="E84" s="47" t="s">
        <v>41</v>
      </c>
      <c r="F84" s="102">
        <v>2.5099999999999998</v>
      </c>
      <c r="G84" s="102">
        <v>2.34</v>
      </c>
      <c r="H84" s="103">
        <v>3.84</v>
      </c>
      <c r="I84" s="103">
        <v>1.51</v>
      </c>
      <c r="J84" s="102">
        <v>2.8431489752175017</v>
      </c>
      <c r="K84" s="48"/>
    </row>
    <row r="85" spans="1:11" ht="17.55" customHeight="1" x14ac:dyDescent="0.25">
      <c r="A85" s="47">
        <v>73</v>
      </c>
      <c r="B85" s="47">
        <v>130680</v>
      </c>
      <c r="C85" s="101">
        <v>5075</v>
      </c>
      <c r="D85" s="47" t="s">
        <v>40</v>
      </c>
      <c r="E85" s="47" t="s">
        <v>41</v>
      </c>
      <c r="F85" s="102">
        <v>7.69</v>
      </c>
      <c r="G85" s="102">
        <v>6.92</v>
      </c>
      <c r="H85" s="103">
        <v>1.0500000000000001E-2</v>
      </c>
      <c r="I85" s="103">
        <v>1.2800000000000001E-3</v>
      </c>
      <c r="J85" s="102">
        <v>2.6418926516627153</v>
      </c>
      <c r="K85" s="48"/>
    </row>
    <row r="86" spans="1:11" ht="17.55" customHeight="1" x14ac:dyDescent="0.25">
      <c r="A86" s="92"/>
      <c r="B86" s="92"/>
      <c r="C86" s="93"/>
      <c r="D86" s="94"/>
      <c r="E86" s="95"/>
      <c r="F86" s="96"/>
      <c r="G86" s="96"/>
      <c r="H86" s="97"/>
      <c r="I86" s="97"/>
      <c r="J86" s="96"/>
      <c r="K86" s="98"/>
    </row>
    <row r="87" spans="1:11" s="59" customFormat="1" ht="17.55" customHeight="1" x14ac:dyDescent="0.3">
      <c r="B87" s="61" t="s">
        <v>14</v>
      </c>
      <c r="C87" s="62"/>
      <c r="D87" s="63"/>
      <c r="E87" s="64"/>
      <c r="F87" s="65"/>
      <c r="G87" s="65"/>
      <c r="H87" s="66"/>
      <c r="I87" s="66"/>
      <c r="J87" s="66"/>
      <c r="K87" s="60"/>
    </row>
    <row r="88" spans="1:11" ht="17.55" customHeight="1" x14ac:dyDescent="0.25">
      <c r="B88" s="11" t="s">
        <v>15</v>
      </c>
      <c r="C88" s="121" t="s">
        <v>49</v>
      </c>
      <c r="D88" s="9"/>
      <c r="E88" s="122"/>
    </row>
    <row r="89" spans="1:11" ht="17.55" customHeight="1" x14ac:dyDescent="0.25">
      <c r="B89" s="11" t="s">
        <v>16</v>
      </c>
      <c r="C89" s="121" t="s">
        <v>48</v>
      </c>
      <c r="D89" s="9"/>
      <c r="E89" s="122"/>
    </row>
    <row r="90" spans="1:11" ht="17.55" customHeight="1" x14ac:dyDescent="0.25">
      <c r="B90" s="11" t="s">
        <v>17</v>
      </c>
      <c r="C90" s="121" t="s">
        <v>29</v>
      </c>
      <c r="D90" s="9"/>
      <c r="E90" s="122"/>
    </row>
    <row r="91" spans="1:11" ht="17.55" customHeight="1" x14ac:dyDescent="0.25">
      <c r="B91" s="11" t="s">
        <v>34</v>
      </c>
      <c r="C91" s="123" t="s">
        <v>35</v>
      </c>
      <c r="D91" s="9"/>
      <c r="E91" s="122"/>
    </row>
    <row r="92" spans="1:11" ht="17.55" customHeight="1" x14ac:dyDescent="0.25">
      <c r="B92" s="11" t="s">
        <v>18</v>
      </c>
      <c r="C92" s="121" t="s">
        <v>30</v>
      </c>
      <c r="D92" s="9"/>
      <c r="E92" s="122"/>
    </row>
  </sheetData>
  <mergeCells count="15">
    <mergeCell ref="C8:F8"/>
    <mergeCell ref="C6:E6"/>
    <mergeCell ref="A6:B6"/>
    <mergeCell ref="H11:I11"/>
    <mergeCell ref="F11:G11"/>
    <mergeCell ref="A9:B9"/>
    <mergeCell ref="A8:B8"/>
    <mergeCell ref="C9:F9"/>
    <mergeCell ref="A10:K10"/>
    <mergeCell ref="G2:K2"/>
    <mergeCell ref="G3:K3"/>
    <mergeCell ref="J7:K7"/>
    <mergeCell ref="J6:K6"/>
    <mergeCell ref="A7:B7"/>
    <mergeCell ref="C7:E7"/>
  </mergeCells>
  <phoneticPr fontId="5" type="noConversion"/>
  <conditionalFormatting sqref="H13:H46 H83:H85 H48:H81">
    <cfRule type="cellIs" dxfId="3" priority="1" operator="greaterThan">
      <formula>10</formula>
    </cfRule>
    <cfRule type="cellIs" dxfId="2" priority="2" operator="greaterThan">
      <formula>10</formula>
    </cfRule>
    <cfRule type="cellIs" dxfId="1" priority="3" operator="lessThan">
      <formula>0.01</formula>
    </cfRule>
  </conditionalFormatting>
  <pageMargins left="0.7" right="0.7" top="0.75" bottom="0.75" header="0.3" footer="0.3"/>
  <pageSetup scale="85" fitToHeight="0" orientation="landscape" r:id="rId1"/>
  <headerFooter>
    <oddFooter>&amp;C&amp;11Page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55D6E-E428-426F-B43C-49EAB0CF9251}">
  <dimension ref="A1:P90"/>
  <sheetViews>
    <sheetView zoomScale="85" zoomScaleNormal="85" workbookViewId="0">
      <pane ySplit="2" topLeftCell="A3" activePane="bottomLeft" state="frozen"/>
      <selection pane="bottomLeft" activeCell="C94" sqref="C94"/>
    </sheetView>
  </sheetViews>
  <sheetFormatPr defaultColWidth="7.26953125" defaultRowHeight="13.8" x14ac:dyDescent="0.25"/>
  <cols>
    <col min="1" max="1" width="3.7265625" style="43" customWidth="1"/>
    <col min="2" max="2" width="7.26953125" style="26"/>
    <col min="3" max="3" width="8.08984375" style="26" bestFit="1" customWidth="1"/>
    <col min="4" max="4" width="11.36328125" style="44" customWidth="1"/>
    <col min="5" max="5" width="13.54296875" style="44" customWidth="1"/>
    <col min="6" max="8" width="8.453125" style="26" customWidth="1"/>
    <col min="9" max="9" width="8.453125" style="44" customWidth="1"/>
    <col min="10" max="11" width="12" style="44" customWidth="1"/>
    <col min="12" max="13" width="12" style="80" customWidth="1"/>
    <col min="14" max="14" width="11.7265625" style="44" customWidth="1"/>
    <col min="15" max="15" width="5.26953125" style="44" customWidth="1"/>
    <col min="16" max="16384" width="7.26953125" style="26"/>
  </cols>
  <sheetData>
    <row r="1" spans="1:16" x14ac:dyDescent="0.25">
      <c r="A1" s="19" t="s">
        <v>19</v>
      </c>
      <c r="B1" s="20" t="s">
        <v>20</v>
      </c>
      <c r="C1" s="19" t="s">
        <v>5</v>
      </c>
      <c r="D1" s="20" t="s">
        <v>21</v>
      </c>
      <c r="E1" s="19" t="s">
        <v>7</v>
      </c>
      <c r="F1" s="21" t="s">
        <v>22</v>
      </c>
      <c r="G1" s="22" t="s">
        <v>23</v>
      </c>
      <c r="H1" s="21" t="s">
        <v>24</v>
      </c>
      <c r="I1" s="23" t="s">
        <v>25</v>
      </c>
      <c r="J1" s="87" t="s">
        <v>8</v>
      </c>
      <c r="K1" s="88"/>
      <c r="L1" s="89" t="s">
        <v>26</v>
      </c>
      <c r="M1" s="90"/>
      <c r="N1" s="23" t="s">
        <v>9</v>
      </c>
      <c r="O1" s="24" t="s">
        <v>10</v>
      </c>
      <c r="P1" s="25"/>
    </row>
    <row r="2" spans="1:16" x14ac:dyDescent="0.25">
      <c r="A2" s="27"/>
      <c r="B2" s="28"/>
      <c r="C2" s="27" t="s">
        <v>27</v>
      </c>
      <c r="D2" s="28"/>
      <c r="E2" s="27"/>
      <c r="F2" s="29"/>
      <c r="G2" s="30"/>
      <c r="H2" s="29"/>
      <c r="I2" s="31"/>
      <c r="J2" s="32" t="s">
        <v>12</v>
      </c>
      <c r="K2" s="33" t="s">
        <v>13</v>
      </c>
      <c r="L2" s="75" t="s">
        <v>12</v>
      </c>
      <c r="M2" s="76" t="s">
        <v>13</v>
      </c>
      <c r="N2" s="34" t="s">
        <v>28</v>
      </c>
      <c r="O2" s="35"/>
      <c r="P2" s="25"/>
    </row>
    <row r="3" spans="1:16" x14ac:dyDescent="0.25">
      <c r="A3" s="36">
        <v>1</v>
      </c>
      <c r="B3" s="36">
        <v>130608</v>
      </c>
      <c r="C3" s="37">
        <v>4622</v>
      </c>
      <c r="D3" s="38" t="s">
        <v>37</v>
      </c>
      <c r="E3" s="58" t="s">
        <v>41</v>
      </c>
      <c r="F3" s="39">
        <v>2.5499999999999998</v>
      </c>
      <c r="G3" s="39">
        <v>2.4900000000000002</v>
      </c>
      <c r="H3" s="39">
        <v>29.73</v>
      </c>
      <c r="I3" s="37">
        <f>G3*PI()*F3^2/4</f>
        <v>12.716558378154851</v>
      </c>
      <c r="J3" s="40">
        <v>8.3699999999999992</v>
      </c>
      <c r="K3" s="41">
        <v>7.83</v>
      </c>
      <c r="L3" s="74">
        <v>2.06E-2</v>
      </c>
      <c r="M3" s="74">
        <v>1.6800000000000001E-3</v>
      </c>
      <c r="N3" s="37">
        <f>H3/(I3-J3/100*I3)</f>
        <v>2.5514533563331203</v>
      </c>
      <c r="O3" s="42"/>
      <c r="P3" s="25"/>
    </row>
    <row r="4" spans="1:16" x14ac:dyDescent="0.25">
      <c r="A4" s="36">
        <v>2</v>
      </c>
      <c r="B4" s="36">
        <v>130609</v>
      </c>
      <c r="C4" s="37">
        <v>4636.5</v>
      </c>
      <c r="D4" s="38" t="s">
        <v>37</v>
      </c>
      <c r="E4" s="58" t="s">
        <v>41</v>
      </c>
      <c r="F4" s="39">
        <v>2.54</v>
      </c>
      <c r="G4" s="39">
        <v>4.1900000000000004</v>
      </c>
      <c r="H4" s="39">
        <v>61.563000000000002</v>
      </c>
      <c r="I4" s="37">
        <f>G4*PI()*F4^2/4</f>
        <v>21.231043374185159</v>
      </c>
      <c r="J4" s="40">
        <v>0.98</v>
      </c>
      <c r="K4" s="40"/>
      <c r="L4" s="74">
        <v>7.8799999999999996E-4</v>
      </c>
      <c r="M4" s="74"/>
      <c r="N4" s="37">
        <f>H4/(I4-J4/100*I4)</f>
        <v>2.9283670769650363</v>
      </c>
      <c r="O4" s="42" t="s">
        <v>15</v>
      </c>
      <c r="P4" s="25"/>
    </row>
    <row r="5" spans="1:16" x14ac:dyDescent="0.25">
      <c r="A5" s="36">
        <v>3</v>
      </c>
      <c r="B5" s="36">
        <v>130610</v>
      </c>
      <c r="C5" s="37">
        <v>4647</v>
      </c>
      <c r="D5" s="58" t="s">
        <v>37</v>
      </c>
      <c r="E5" s="58" t="s">
        <v>41</v>
      </c>
      <c r="F5" s="39">
        <v>2.5649999999999999</v>
      </c>
      <c r="G5" s="39">
        <v>4.1100000000000003</v>
      </c>
      <c r="H5" s="39">
        <v>61.57</v>
      </c>
      <c r="I5" s="37">
        <f t="shared" ref="I5:I68" si="0">G5*PI()*F5^2/4</f>
        <v>21.237649161787953</v>
      </c>
      <c r="J5" s="40">
        <v>2.04</v>
      </c>
      <c r="K5" s="40">
        <v>1.68</v>
      </c>
      <c r="L5" s="74">
        <v>1.28</v>
      </c>
      <c r="M5" s="74">
        <v>0.26600000000000001</v>
      </c>
      <c r="N5" s="37">
        <f t="shared" ref="N5:N68" si="1">H5/(I5-J5/100*I5)</f>
        <v>2.9594699529275599</v>
      </c>
      <c r="O5" s="42" t="s">
        <v>34</v>
      </c>
      <c r="P5" s="25"/>
    </row>
    <row r="6" spans="1:16" x14ac:dyDescent="0.25">
      <c r="A6" s="36">
        <v>4</v>
      </c>
      <c r="B6" s="36">
        <v>130611</v>
      </c>
      <c r="C6" s="37">
        <v>4662</v>
      </c>
      <c r="D6" s="58" t="s">
        <v>37</v>
      </c>
      <c r="E6" s="58" t="s">
        <v>41</v>
      </c>
      <c r="F6" s="39">
        <v>2.5</v>
      </c>
      <c r="G6" s="39">
        <v>5.26</v>
      </c>
      <c r="H6" s="39">
        <v>75.75</v>
      </c>
      <c r="I6" s="37">
        <f t="shared" si="0"/>
        <v>25.81996462169111</v>
      </c>
      <c r="J6" s="40">
        <v>0.45</v>
      </c>
      <c r="K6" s="40"/>
      <c r="L6" s="74">
        <v>1.49E-3</v>
      </c>
      <c r="M6" s="74"/>
      <c r="N6" s="37">
        <f t="shared" si="1"/>
        <v>2.9470379602107148</v>
      </c>
      <c r="O6" s="42" t="s">
        <v>15</v>
      </c>
      <c r="P6" s="25"/>
    </row>
    <row r="7" spans="1:16" x14ac:dyDescent="0.25">
      <c r="A7" s="36">
        <v>5</v>
      </c>
      <c r="B7" s="36">
        <v>130612</v>
      </c>
      <c r="C7" s="37">
        <v>4676</v>
      </c>
      <c r="D7" s="58" t="s">
        <v>37</v>
      </c>
      <c r="E7" s="58" t="s">
        <v>41</v>
      </c>
      <c r="F7" s="39">
        <v>2.5</v>
      </c>
      <c r="G7" s="39">
        <v>3.9</v>
      </c>
      <c r="H7" s="39">
        <v>47.09</v>
      </c>
      <c r="I7" s="37">
        <f t="shared" si="0"/>
        <v>19.144080232812801</v>
      </c>
      <c r="J7" s="40">
        <v>11.24</v>
      </c>
      <c r="K7" s="40">
        <v>8.1199999999999992</v>
      </c>
      <c r="L7" s="74">
        <v>0.34699999999999998</v>
      </c>
      <c r="M7" s="74">
        <v>7.6600000000000001E-2</v>
      </c>
      <c r="N7" s="37">
        <f t="shared" si="1"/>
        <v>2.7712575616911668</v>
      </c>
      <c r="O7" s="42"/>
      <c r="P7" s="25"/>
    </row>
    <row r="8" spans="1:16" x14ac:dyDescent="0.25">
      <c r="A8" s="36">
        <v>6</v>
      </c>
      <c r="B8" s="36">
        <v>130613</v>
      </c>
      <c r="C8" s="37">
        <v>4681</v>
      </c>
      <c r="D8" s="58" t="s">
        <v>37</v>
      </c>
      <c r="E8" s="58" t="s">
        <v>41</v>
      </c>
      <c r="F8" s="39">
        <v>2.5150000000000001</v>
      </c>
      <c r="G8" s="39">
        <v>4.03</v>
      </c>
      <c r="H8" s="39">
        <v>50.765000000000001</v>
      </c>
      <c r="I8" s="37">
        <f t="shared" si="0"/>
        <v>20.020314995244771</v>
      </c>
      <c r="J8" s="40">
        <v>4.1500000000000004</v>
      </c>
      <c r="K8" s="40">
        <v>3.82</v>
      </c>
      <c r="L8" s="74">
        <v>5.7200000000000001E-2</v>
      </c>
      <c r="M8" s="74">
        <v>7.8600000000000007E-3</v>
      </c>
      <c r="N8" s="37">
        <f t="shared" si="1"/>
        <v>2.6454610217443002</v>
      </c>
      <c r="O8" s="42"/>
      <c r="P8" s="25"/>
    </row>
    <row r="9" spans="1:16" x14ac:dyDescent="0.25">
      <c r="A9" s="36">
        <v>7</v>
      </c>
      <c r="B9" s="36">
        <v>130614</v>
      </c>
      <c r="C9" s="37">
        <v>4692</v>
      </c>
      <c r="D9" s="58" t="s">
        <v>38</v>
      </c>
      <c r="E9" s="58" t="s">
        <v>41</v>
      </c>
      <c r="F9" s="39">
        <v>2.5150000000000001</v>
      </c>
      <c r="G9" s="39">
        <v>5.08</v>
      </c>
      <c r="H9" s="39">
        <v>62.887999999999998</v>
      </c>
      <c r="I9" s="37">
        <f t="shared" si="0"/>
        <v>25.236526098224175</v>
      </c>
      <c r="J9" s="40">
        <v>5.88</v>
      </c>
      <c r="K9" s="40">
        <v>3.58</v>
      </c>
      <c r="L9" s="74">
        <v>8.0800000000000002E-4</v>
      </c>
      <c r="M9" s="74">
        <v>1.47E-4</v>
      </c>
      <c r="N9" s="37">
        <f t="shared" si="1"/>
        <v>2.6476238971718944</v>
      </c>
      <c r="O9" s="42"/>
      <c r="P9" s="25"/>
    </row>
    <row r="10" spans="1:16" x14ac:dyDescent="0.25">
      <c r="A10" s="36">
        <v>8</v>
      </c>
      <c r="B10" s="36">
        <v>130615</v>
      </c>
      <c r="C10" s="37">
        <v>4705</v>
      </c>
      <c r="D10" s="58" t="s">
        <v>38</v>
      </c>
      <c r="E10" s="58" t="s">
        <v>41</v>
      </c>
      <c r="F10" s="39">
        <v>2.4900000000000002</v>
      </c>
      <c r="G10" s="39">
        <v>5.03</v>
      </c>
      <c r="H10" s="39">
        <v>61.932000000000002</v>
      </c>
      <c r="I10" s="37">
        <f t="shared" si="0"/>
        <v>24.493822178989017</v>
      </c>
      <c r="J10" s="40">
        <v>7.79</v>
      </c>
      <c r="K10" s="40">
        <v>7.53</v>
      </c>
      <c r="L10" s="74">
        <v>7.43E-3</v>
      </c>
      <c r="M10" s="74">
        <v>2.14E-3</v>
      </c>
      <c r="N10" s="37">
        <f t="shared" si="1"/>
        <v>2.742082533953528</v>
      </c>
      <c r="O10" s="42"/>
      <c r="P10" s="25"/>
    </row>
    <row r="11" spans="1:16" x14ac:dyDescent="0.25">
      <c r="A11" s="36">
        <v>9</v>
      </c>
      <c r="B11" s="36">
        <v>130616</v>
      </c>
      <c r="C11" s="37">
        <v>4714</v>
      </c>
      <c r="D11" s="58" t="s">
        <v>38</v>
      </c>
      <c r="E11" s="58" t="s">
        <v>41</v>
      </c>
      <c r="F11" s="39">
        <v>2.5150000000000001</v>
      </c>
      <c r="G11" s="39">
        <v>5.0599999999999996</v>
      </c>
      <c r="H11" s="39">
        <v>58.844000000000001</v>
      </c>
      <c r="I11" s="37">
        <f t="shared" si="0"/>
        <v>25.137169696262664</v>
      </c>
      <c r="J11" s="40">
        <v>13.62</v>
      </c>
      <c r="K11" s="40">
        <v>13.16</v>
      </c>
      <c r="L11" s="74">
        <v>0.111</v>
      </c>
      <c r="M11" s="74">
        <v>0.10199999999999999</v>
      </c>
      <c r="N11" s="37">
        <f t="shared" si="1"/>
        <v>2.7100207121202744</v>
      </c>
      <c r="O11" s="42"/>
      <c r="P11" s="25"/>
    </row>
    <row r="12" spans="1:16" x14ac:dyDescent="0.25">
      <c r="A12" s="36">
        <v>10</v>
      </c>
      <c r="B12" s="36">
        <v>130617</v>
      </c>
      <c r="C12" s="37">
        <v>4728</v>
      </c>
      <c r="D12" s="58" t="s">
        <v>38</v>
      </c>
      <c r="E12" s="58" t="s">
        <v>41</v>
      </c>
      <c r="F12" s="39">
        <v>2.5299999999999998</v>
      </c>
      <c r="G12" s="39">
        <v>5.085</v>
      </c>
      <c r="H12" s="39">
        <v>65.89</v>
      </c>
      <c r="I12" s="37">
        <f t="shared" si="0"/>
        <v>25.56359220430134</v>
      </c>
      <c r="J12" s="40">
        <v>6.62</v>
      </c>
      <c r="K12" s="40">
        <v>5.96</v>
      </c>
      <c r="L12" s="74">
        <v>42.6</v>
      </c>
      <c r="M12" s="74">
        <v>29</v>
      </c>
      <c r="N12" s="37">
        <f t="shared" si="1"/>
        <v>2.7602203725326682</v>
      </c>
      <c r="O12" s="42"/>
      <c r="P12" s="25"/>
    </row>
    <row r="13" spans="1:16" x14ac:dyDescent="0.25">
      <c r="A13" s="36">
        <v>11</v>
      </c>
      <c r="B13" s="36">
        <v>130618</v>
      </c>
      <c r="C13" s="37">
        <v>4731</v>
      </c>
      <c r="D13" s="58" t="s">
        <v>38</v>
      </c>
      <c r="E13" s="58" t="s">
        <v>41</v>
      </c>
      <c r="F13" s="39">
        <v>2.5449999999999999</v>
      </c>
      <c r="G13" s="39">
        <v>5.04</v>
      </c>
      <c r="H13" s="39">
        <v>59.524999999999999</v>
      </c>
      <c r="I13" s="37">
        <f t="shared" si="0"/>
        <v>25.638699437967958</v>
      </c>
      <c r="J13" s="40">
        <v>12.28</v>
      </c>
      <c r="K13" s="40">
        <v>12.04</v>
      </c>
      <c r="L13" s="74">
        <v>0.23499999999999999</v>
      </c>
      <c r="M13" s="74">
        <v>0.20200000000000001</v>
      </c>
      <c r="N13" s="37">
        <f t="shared" si="1"/>
        <v>2.6467004420611562</v>
      </c>
      <c r="O13" s="42"/>
      <c r="P13" s="25"/>
    </row>
    <row r="14" spans="1:16" x14ac:dyDescent="0.25">
      <c r="A14" s="36">
        <v>12</v>
      </c>
      <c r="B14" s="36">
        <v>130619</v>
      </c>
      <c r="C14" s="37">
        <v>4735</v>
      </c>
      <c r="D14" s="58" t="s">
        <v>38</v>
      </c>
      <c r="E14" s="58" t="s">
        <v>41</v>
      </c>
      <c r="F14" s="39">
        <v>2.5499999999999998</v>
      </c>
      <c r="G14" s="39">
        <v>5.08</v>
      </c>
      <c r="H14" s="39">
        <v>60.11</v>
      </c>
      <c r="I14" s="37">
        <f t="shared" si="0"/>
        <v>25.943821912058887</v>
      </c>
      <c r="J14" s="40">
        <v>12.91</v>
      </c>
      <c r="K14" s="40">
        <v>12.58</v>
      </c>
      <c r="L14" s="74">
        <v>1.22</v>
      </c>
      <c r="M14" s="74">
        <v>1.01</v>
      </c>
      <c r="N14" s="37">
        <f t="shared" si="1"/>
        <v>2.6603849534741171</v>
      </c>
      <c r="O14" s="42"/>
      <c r="P14" s="25"/>
    </row>
    <row r="15" spans="1:16" x14ac:dyDescent="0.25">
      <c r="A15" s="36">
        <v>13</v>
      </c>
      <c r="B15" s="36">
        <v>130620</v>
      </c>
      <c r="C15" s="37">
        <v>4740</v>
      </c>
      <c r="D15" s="58" t="s">
        <v>39</v>
      </c>
      <c r="E15" s="58" t="s">
        <v>41</v>
      </c>
      <c r="F15" s="39">
        <v>2.5649999999999999</v>
      </c>
      <c r="G15" s="39">
        <v>5.05</v>
      </c>
      <c r="H15" s="39">
        <v>64.94</v>
      </c>
      <c r="I15" s="37">
        <f t="shared" si="0"/>
        <v>26.094921719471809</v>
      </c>
      <c r="J15" s="40">
        <v>9.57</v>
      </c>
      <c r="K15" s="40">
        <v>9.3699999999999992</v>
      </c>
      <c r="L15" s="74">
        <v>6.7000000000000004E-2</v>
      </c>
      <c r="M15" s="74">
        <v>6.2899999999999998E-2</v>
      </c>
      <c r="N15" s="37">
        <f t="shared" si="1"/>
        <v>2.7519703792194847</v>
      </c>
      <c r="O15" s="42"/>
      <c r="P15" s="25"/>
    </row>
    <row r="16" spans="1:16" x14ac:dyDescent="0.25">
      <c r="A16" s="36">
        <v>14</v>
      </c>
      <c r="B16" s="36">
        <v>130621</v>
      </c>
      <c r="C16" s="37">
        <v>4746</v>
      </c>
      <c r="D16" s="58" t="s">
        <v>39</v>
      </c>
      <c r="E16" s="58" t="s">
        <v>41</v>
      </c>
      <c r="F16" s="39">
        <v>2.54</v>
      </c>
      <c r="G16" s="39">
        <v>5.07</v>
      </c>
      <c r="H16" s="39">
        <v>67.540000000000006</v>
      </c>
      <c r="I16" s="37">
        <f t="shared" si="0"/>
        <v>25.690069190243136</v>
      </c>
      <c r="J16" s="40">
        <v>4.46</v>
      </c>
      <c r="K16" s="40">
        <v>3.84</v>
      </c>
      <c r="L16" s="74">
        <v>9.810000000000001E-4</v>
      </c>
      <c r="M16" s="74">
        <v>4.6900000000000002E-4</v>
      </c>
      <c r="N16" s="37">
        <f t="shared" si="1"/>
        <v>2.7517599494347214</v>
      </c>
      <c r="O16" s="42"/>
      <c r="P16" s="25"/>
    </row>
    <row r="17" spans="1:16" x14ac:dyDescent="0.25">
      <c r="A17" s="36">
        <v>15</v>
      </c>
      <c r="B17" s="36">
        <v>130622</v>
      </c>
      <c r="C17" s="37">
        <v>4754</v>
      </c>
      <c r="D17" s="58" t="s">
        <v>39</v>
      </c>
      <c r="E17" s="58" t="s">
        <v>41</v>
      </c>
      <c r="F17" s="39">
        <v>2.5499999999999998</v>
      </c>
      <c r="G17" s="39">
        <v>2.7</v>
      </c>
      <c r="H17" s="39">
        <v>38.067999999999998</v>
      </c>
      <c r="I17" s="37">
        <f t="shared" si="0"/>
        <v>13.78903920522815</v>
      </c>
      <c r="J17" s="40">
        <v>1.62</v>
      </c>
      <c r="K17" s="40"/>
      <c r="L17" s="74">
        <v>5.8699999999999996E-4</v>
      </c>
      <c r="M17" s="74"/>
      <c r="N17" s="37">
        <f t="shared" si="1"/>
        <v>2.8062039785567778</v>
      </c>
      <c r="O17" s="42" t="s">
        <v>15</v>
      </c>
      <c r="P17" s="25"/>
    </row>
    <row r="18" spans="1:16" x14ac:dyDescent="0.25">
      <c r="A18" s="36">
        <v>16</v>
      </c>
      <c r="B18" s="36">
        <v>130623</v>
      </c>
      <c r="C18" s="37">
        <v>4770.5</v>
      </c>
      <c r="D18" s="58" t="s">
        <v>39</v>
      </c>
      <c r="E18" s="58" t="s">
        <v>41</v>
      </c>
      <c r="F18" s="39">
        <v>2.54</v>
      </c>
      <c r="G18" s="39">
        <v>3.78</v>
      </c>
      <c r="H18" s="39">
        <v>52.743000000000002</v>
      </c>
      <c r="I18" s="37">
        <f t="shared" si="0"/>
        <v>19.153542709885411</v>
      </c>
      <c r="J18" s="40">
        <v>1.06</v>
      </c>
      <c r="K18" s="40"/>
      <c r="L18" s="74">
        <v>1.27E-4</v>
      </c>
      <c r="M18" s="74"/>
      <c r="N18" s="37">
        <f t="shared" si="1"/>
        <v>2.7831961064166939</v>
      </c>
      <c r="O18" s="42" t="s">
        <v>15</v>
      </c>
      <c r="P18" s="25"/>
    </row>
    <row r="19" spans="1:16" x14ac:dyDescent="0.25">
      <c r="A19" s="36">
        <v>17</v>
      </c>
      <c r="B19" s="36">
        <v>130624</v>
      </c>
      <c r="C19" s="37">
        <v>4776</v>
      </c>
      <c r="D19" s="58" t="s">
        <v>39</v>
      </c>
      <c r="E19" s="58" t="s">
        <v>41</v>
      </c>
      <c r="F19" s="39">
        <v>2.54</v>
      </c>
      <c r="G19" s="39">
        <v>5.18</v>
      </c>
      <c r="H19" s="39">
        <v>67.8</v>
      </c>
      <c r="I19" s="37">
        <f t="shared" si="0"/>
        <v>26.247447417250385</v>
      </c>
      <c r="J19" s="40">
        <v>6.73</v>
      </c>
      <c r="K19" s="40">
        <v>6.55</v>
      </c>
      <c r="L19" s="74">
        <v>1.73E-3</v>
      </c>
      <c r="M19" s="74">
        <v>1.25E-3</v>
      </c>
      <c r="N19" s="37">
        <f t="shared" si="1"/>
        <v>2.7694953656412666</v>
      </c>
      <c r="O19" s="42"/>
      <c r="P19" s="25"/>
    </row>
    <row r="20" spans="1:16" x14ac:dyDescent="0.25">
      <c r="A20" s="36">
        <v>18</v>
      </c>
      <c r="B20" s="36">
        <v>130625</v>
      </c>
      <c r="C20" s="37">
        <v>4778.5</v>
      </c>
      <c r="D20" s="58" t="s">
        <v>39</v>
      </c>
      <c r="E20" s="58" t="s">
        <v>41</v>
      </c>
      <c r="F20" s="39">
        <v>2.56</v>
      </c>
      <c r="G20" s="39">
        <v>4.24</v>
      </c>
      <c r="H20" s="39">
        <v>53.954999999999998</v>
      </c>
      <c r="I20" s="37">
        <f t="shared" si="0"/>
        <v>21.824066111440036</v>
      </c>
      <c r="J20" s="91">
        <v>7.78</v>
      </c>
      <c r="K20" s="40"/>
      <c r="L20" s="74">
        <v>39.200000000000003</v>
      </c>
      <c r="M20" s="74"/>
      <c r="N20" s="37">
        <f t="shared" si="1"/>
        <v>2.6808400960280498</v>
      </c>
      <c r="O20" s="42" t="s">
        <v>46</v>
      </c>
      <c r="P20" s="25"/>
    </row>
    <row r="21" spans="1:16" x14ac:dyDescent="0.25">
      <c r="A21" s="36">
        <v>19</v>
      </c>
      <c r="B21" s="36">
        <v>130626</v>
      </c>
      <c r="C21" s="37">
        <v>4781</v>
      </c>
      <c r="D21" s="58" t="s">
        <v>39</v>
      </c>
      <c r="E21" s="58" t="s">
        <v>41</v>
      </c>
      <c r="F21" s="39">
        <v>2.54</v>
      </c>
      <c r="G21" s="39">
        <v>5.2</v>
      </c>
      <c r="H21" s="39">
        <v>49.83</v>
      </c>
      <c r="I21" s="37">
        <f t="shared" si="0"/>
        <v>26.348788913069882</v>
      </c>
      <c r="J21" s="91">
        <v>26.85</v>
      </c>
      <c r="K21" s="40"/>
      <c r="L21" s="74">
        <v>1070</v>
      </c>
      <c r="M21" s="74"/>
      <c r="N21" s="37">
        <f t="shared" si="1"/>
        <v>2.5853294804790723</v>
      </c>
      <c r="O21" s="42" t="s">
        <v>34</v>
      </c>
      <c r="P21" s="25"/>
    </row>
    <row r="22" spans="1:16" x14ac:dyDescent="0.25">
      <c r="A22" s="36">
        <v>20</v>
      </c>
      <c r="B22" s="36">
        <v>130627</v>
      </c>
      <c r="C22" s="37">
        <v>4790.5</v>
      </c>
      <c r="D22" s="58" t="s">
        <v>39</v>
      </c>
      <c r="E22" s="58" t="s">
        <v>41</v>
      </c>
      <c r="F22" s="39">
        <v>2.4900000000000002</v>
      </c>
      <c r="G22" s="39">
        <v>5.14</v>
      </c>
      <c r="H22" s="39">
        <v>47.7</v>
      </c>
      <c r="I22" s="37">
        <f t="shared" si="0"/>
        <v>25.029472365805869</v>
      </c>
      <c r="J22" s="91">
        <v>25.74</v>
      </c>
      <c r="K22" s="40"/>
      <c r="L22" s="74"/>
      <c r="M22" s="74"/>
      <c r="N22" s="37">
        <f t="shared" si="1"/>
        <v>2.5663255018091387</v>
      </c>
      <c r="O22" s="42" t="s">
        <v>16</v>
      </c>
      <c r="P22" s="25"/>
    </row>
    <row r="23" spans="1:16" x14ac:dyDescent="0.25">
      <c r="A23" s="36">
        <v>21</v>
      </c>
      <c r="B23" s="36">
        <v>130628</v>
      </c>
      <c r="C23" s="37">
        <v>4794</v>
      </c>
      <c r="D23" s="58" t="s">
        <v>39</v>
      </c>
      <c r="E23" s="58" t="s">
        <v>41</v>
      </c>
      <c r="F23" s="39">
        <v>2.56</v>
      </c>
      <c r="G23" s="39">
        <v>5.3</v>
      </c>
      <c r="H23" s="39">
        <v>70.569999999999993</v>
      </c>
      <c r="I23" s="37">
        <f t="shared" si="0"/>
        <v>27.280082639300037</v>
      </c>
      <c r="J23" s="91">
        <v>9.06</v>
      </c>
      <c r="K23" s="40">
        <v>8.67</v>
      </c>
      <c r="L23" s="74">
        <v>20.9</v>
      </c>
      <c r="M23" s="74">
        <v>11.1</v>
      </c>
      <c r="N23" s="37">
        <f t="shared" si="1"/>
        <v>2.8445887359167576</v>
      </c>
      <c r="O23" s="42"/>
      <c r="P23" s="25"/>
    </row>
    <row r="24" spans="1:16" x14ac:dyDescent="0.25">
      <c r="A24" s="36">
        <v>22</v>
      </c>
      <c r="B24" s="36">
        <v>130629</v>
      </c>
      <c r="C24" s="37">
        <v>4797</v>
      </c>
      <c r="D24" s="58" t="s">
        <v>39</v>
      </c>
      <c r="E24" s="58" t="s">
        <v>41</v>
      </c>
      <c r="F24" s="39">
        <v>2.5649999999999999</v>
      </c>
      <c r="G24" s="39">
        <v>5.07</v>
      </c>
      <c r="H24" s="39">
        <v>66.204999999999998</v>
      </c>
      <c r="I24" s="37">
        <f t="shared" si="0"/>
        <v>26.198267944103385</v>
      </c>
      <c r="J24" s="91">
        <v>11.34</v>
      </c>
      <c r="K24" s="40">
        <v>7.52</v>
      </c>
      <c r="L24" s="74">
        <v>0.219</v>
      </c>
      <c r="M24" s="74">
        <v>3.26E-5</v>
      </c>
      <c r="N24" s="37">
        <f t="shared" si="1"/>
        <v>2.8502994127988135</v>
      </c>
      <c r="O24" s="42"/>
      <c r="P24" s="25"/>
    </row>
    <row r="25" spans="1:16" x14ac:dyDescent="0.25">
      <c r="A25" s="36">
        <v>23</v>
      </c>
      <c r="B25" s="36">
        <v>130630</v>
      </c>
      <c r="C25" s="37">
        <v>4803</v>
      </c>
      <c r="D25" s="58" t="s">
        <v>39</v>
      </c>
      <c r="E25" s="58" t="s">
        <v>41</v>
      </c>
      <c r="F25" s="39">
        <v>2.5449999999999999</v>
      </c>
      <c r="G25" s="39">
        <v>5.3</v>
      </c>
      <c r="H25" s="39">
        <v>67.83</v>
      </c>
      <c r="I25" s="37">
        <f t="shared" si="0"/>
        <v>26.961330758180591</v>
      </c>
      <c r="J25" s="91">
        <v>9.14</v>
      </c>
      <c r="K25" s="40">
        <v>8.9700000000000006</v>
      </c>
      <c r="L25" s="74">
        <v>1.2800000000000001E-2</v>
      </c>
      <c r="M25" s="74">
        <v>1.46E-2</v>
      </c>
      <c r="N25" s="37">
        <f t="shared" si="1"/>
        <v>2.7689031175234087</v>
      </c>
      <c r="O25" s="42"/>
      <c r="P25" s="25"/>
    </row>
    <row r="26" spans="1:16" x14ac:dyDescent="0.25">
      <c r="A26" s="36">
        <v>24</v>
      </c>
      <c r="B26" s="36">
        <v>130631</v>
      </c>
      <c r="C26" s="37">
        <v>4808</v>
      </c>
      <c r="D26" s="58" t="s">
        <v>39</v>
      </c>
      <c r="E26" s="58" t="s">
        <v>41</v>
      </c>
      <c r="F26" s="39">
        <v>2.5499999999999998</v>
      </c>
      <c r="G26" s="39">
        <v>5.0999999999999996</v>
      </c>
      <c r="H26" s="39">
        <v>67.09</v>
      </c>
      <c r="I26" s="37">
        <f t="shared" si="0"/>
        <v>26.045962943208725</v>
      </c>
      <c r="J26" s="91">
        <v>6.15</v>
      </c>
      <c r="K26" s="40">
        <v>5.61</v>
      </c>
      <c r="L26" s="74">
        <v>7.8700000000000005E-4</v>
      </c>
      <c r="M26" s="74">
        <v>4.3199999999999998E-4</v>
      </c>
      <c r="N26" s="37">
        <f t="shared" si="1"/>
        <v>2.7446255163258955</v>
      </c>
      <c r="O26" s="42"/>
      <c r="P26" s="25"/>
    </row>
    <row r="27" spans="1:16" x14ac:dyDescent="0.25">
      <c r="A27" s="36">
        <v>25</v>
      </c>
      <c r="B27" s="36">
        <v>130632</v>
      </c>
      <c r="C27" s="37">
        <v>4812</v>
      </c>
      <c r="D27" s="58" t="s">
        <v>39</v>
      </c>
      <c r="E27" s="58" t="s">
        <v>41</v>
      </c>
      <c r="F27" s="39">
        <v>2.56</v>
      </c>
      <c r="G27" s="39">
        <v>5.27</v>
      </c>
      <c r="H27" s="39">
        <v>72.87</v>
      </c>
      <c r="I27" s="37">
        <f t="shared" si="0"/>
        <v>27.125667077190791</v>
      </c>
      <c r="J27" s="40">
        <v>3.61</v>
      </c>
      <c r="K27" s="40">
        <v>0.12</v>
      </c>
      <c r="L27" s="74">
        <v>1.84E-4</v>
      </c>
      <c r="M27" s="74">
        <v>4.2200000000000003E-5</v>
      </c>
      <c r="N27" s="37">
        <f t="shared" si="1"/>
        <v>2.7869961068671447</v>
      </c>
      <c r="O27" s="42"/>
      <c r="P27" s="25"/>
    </row>
    <row r="28" spans="1:16" x14ac:dyDescent="0.25">
      <c r="A28" s="36">
        <v>26</v>
      </c>
      <c r="B28" s="36">
        <v>130633</v>
      </c>
      <c r="C28" s="37">
        <v>4816</v>
      </c>
      <c r="D28" s="58" t="s">
        <v>39</v>
      </c>
      <c r="E28" s="58" t="s">
        <v>41</v>
      </c>
      <c r="F28" s="39">
        <v>2.5</v>
      </c>
      <c r="G28" s="39">
        <v>5.05</v>
      </c>
      <c r="H28" s="39">
        <v>62.287999999999997</v>
      </c>
      <c r="I28" s="37">
        <f t="shared" si="0"/>
        <v>24.789129532231961</v>
      </c>
      <c r="J28" s="40">
        <v>6.47</v>
      </c>
      <c r="K28" s="40">
        <v>5.3</v>
      </c>
      <c r="L28" s="74">
        <v>3.67</v>
      </c>
      <c r="M28" s="74">
        <v>0.42099999999999999</v>
      </c>
      <c r="N28" s="37">
        <f t="shared" si="1"/>
        <v>2.6865329728470053</v>
      </c>
      <c r="O28" s="42"/>
      <c r="P28" s="25"/>
    </row>
    <row r="29" spans="1:16" x14ac:dyDescent="0.25">
      <c r="A29" s="36">
        <v>27</v>
      </c>
      <c r="B29" s="36">
        <v>130634</v>
      </c>
      <c r="C29" s="37">
        <v>4818.5</v>
      </c>
      <c r="D29" s="58" t="s">
        <v>39</v>
      </c>
      <c r="E29" s="58" t="s">
        <v>41</v>
      </c>
      <c r="F29" s="39">
        <v>2.54</v>
      </c>
      <c r="G29" s="39">
        <v>5.31</v>
      </c>
      <c r="H29" s="39">
        <v>72.78</v>
      </c>
      <c r="I29" s="37">
        <f t="shared" si="0"/>
        <v>26.90616714007713</v>
      </c>
      <c r="J29" s="40">
        <v>3.53</v>
      </c>
      <c r="K29" s="40"/>
      <c r="L29" s="74">
        <v>6.4300000000000002E-4</v>
      </c>
      <c r="M29" s="74"/>
      <c r="N29" s="37">
        <f t="shared" si="1"/>
        <v>2.8039349697497387</v>
      </c>
      <c r="O29" s="42" t="s">
        <v>15</v>
      </c>
      <c r="P29" s="25"/>
    </row>
    <row r="30" spans="1:16" x14ac:dyDescent="0.25">
      <c r="A30" s="36">
        <v>28</v>
      </c>
      <c r="B30" s="36">
        <v>130635</v>
      </c>
      <c r="C30" s="37">
        <v>4820.5</v>
      </c>
      <c r="D30" s="58" t="s">
        <v>39</v>
      </c>
      <c r="E30" s="58" t="s">
        <v>41</v>
      </c>
      <c r="F30" s="39">
        <v>2.5299999999999998</v>
      </c>
      <c r="G30" s="39">
        <v>5.27</v>
      </c>
      <c r="H30" s="39">
        <v>55.792999999999999</v>
      </c>
      <c r="I30" s="37">
        <f t="shared" si="0"/>
        <v>26.493634398558122</v>
      </c>
      <c r="J30" s="40">
        <v>18.440000000000001</v>
      </c>
      <c r="K30" s="40"/>
      <c r="L30" s="74">
        <v>225</v>
      </c>
      <c r="M30" s="74"/>
      <c r="N30" s="37">
        <f t="shared" si="1"/>
        <v>2.5820280628391719</v>
      </c>
      <c r="O30" s="42" t="s">
        <v>34</v>
      </c>
      <c r="P30" s="25"/>
    </row>
    <row r="31" spans="1:16" x14ac:dyDescent="0.25">
      <c r="A31" s="36">
        <v>29</v>
      </c>
      <c r="B31" s="36">
        <v>130636</v>
      </c>
      <c r="C31" s="37">
        <v>4822</v>
      </c>
      <c r="D31" s="58" t="s">
        <v>39</v>
      </c>
      <c r="E31" s="58" t="s">
        <v>41</v>
      </c>
      <c r="F31" s="39">
        <v>2.5350000000000001</v>
      </c>
      <c r="G31" s="39">
        <v>5.19</v>
      </c>
      <c r="H31" s="39">
        <v>71.546000000000006</v>
      </c>
      <c r="I31" s="37">
        <f t="shared" si="0"/>
        <v>26.194684172283807</v>
      </c>
      <c r="J31" s="40">
        <v>1.19</v>
      </c>
      <c r="K31" s="40">
        <v>0.75</v>
      </c>
      <c r="L31" s="74">
        <v>4.5700000000000003E-3</v>
      </c>
      <c r="M31" s="74">
        <v>7.9299999999999998E-4</v>
      </c>
      <c r="N31" s="37">
        <f t="shared" si="1"/>
        <v>2.7642116458146977</v>
      </c>
      <c r="O31" s="42"/>
      <c r="P31" s="25"/>
    </row>
    <row r="32" spans="1:16" x14ac:dyDescent="0.25">
      <c r="A32" s="36">
        <v>30</v>
      </c>
      <c r="B32" s="36">
        <v>130637</v>
      </c>
      <c r="C32" s="37">
        <v>4824</v>
      </c>
      <c r="D32" s="58" t="s">
        <v>39</v>
      </c>
      <c r="E32" s="58" t="s">
        <v>41</v>
      </c>
      <c r="F32" s="39">
        <v>2.5550000000000002</v>
      </c>
      <c r="G32" s="39">
        <v>4.5599999999999996</v>
      </c>
      <c r="H32" s="39">
        <v>68.34</v>
      </c>
      <c r="I32" s="37">
        <f t="shared" si="0"/>
        <v>23.379570735993582</v>
      </c>
      <c r="J32" s="40">
        <v>0.28999999999999998</v>
      </c>
      <c r="K32" s="40"/>
      <c r="L32" s="74">
        <v>1.5499999999999999E-3</v>
      </c>
      <c r="M32" s="74"/>
      <c r="N32" s="37">
        <f t="shared" si="1"/>
        <v>2.9315663313473208</v>
      </c>
      <c r="O32" s="42" t="s">
        <v>15</v>
      </c>
      <c r="P32" s="25"/>
    </row>
    <row r="33" spans="1:16" x14ac:dyDescent="0.25">
      <c r="A33" s="36">
        <v>31</v>
      </c>
      <c r="B33" s="36">
        <v>130638</v>
      </c>
      <c r="C33" s="37">
        <v>4826.5</v>
      </c>
      <c r="D33" s="58" t="s">
        <v>39</v>
      </c>
      <c r="E33" s="58" t="s">
        <v>41</v>
      </c>
      <c r="F33" s="39">
        <v>2.5449999999999999</v>
      </c>
      <c r="G33" s="39">
        <v>5.33</v>
      </c>
      <c r="H33" s="39">
        <v>70.900000000000006</v>
      </c>
      <c r="I33" s="37">
        <f t="shared" si="0"/>
        <v>27.113942064358973</v>
      </c>
      <c r="J33" s="40">
        <v>4.82</v>
      </c>
      <c r="K33" s="40">
        <v>4.4000000000000004</v>
      </c>
      <c r="L33" s="74">
        <v>7.0699999999999995E-4</v>
      </c>
      <c r="M33" s="74">
        <v>3.9399999999999998E-4</v>
      </c>
      <c r="N33" s="37">
        <f t="shared" si="1"/>
        <v>2.7473112906665613</v>
      </c>
      <c r="O33" s="42"/>
      <c r="P33" s="25"/>
    </row>
    <row r="34" spans="1:16" x14ac:dyDescent="0.25">
      <c r="A34" s="36">
        <v>32</v>
      </c>
      <c r="B34" s="36">
        <v>130639</v>
      </c>
      <c r="C34" s="37">
        <v>4829</v>
      </c>
      <c r="D34" s="58" t="s">
        <v>39</v>
      </c>
      <c r="E34" s="58" t="s">
        <v>41</v>
      </c>
      <c r="F34" s="39">
        <v>2.5499999999999998</v>
      </c>
      <c r="G34" s="39">
        <v>5.01</v>
      </c>
      <c r="H34" s="39">
        <v>65.709999999999994</v>
      </c>
      <c r="I34" s="37">
        <f t="shared" si="0"/>
        <v>25.586328303034453</v>
      </c>
      <c r="J34" s="40">
        <v>7.47</v>
      </c>
      <c r="K34" s="40">
        <v>7.34</v>
      </c>
      <c r="L34" s="74">
        <v>2.33E-3</v>
      </c>
      <c r="M34" s="74">
        <v>1.9300000000000001E-3</v>
      </c>
      <c r="N34" s="37">
        <f t="shared" si="1"/>
        <v>2.7754981163295658</v>
      </c>
      <c r="O34" s="42"/>
      <c r="P34" s="25"/>
    </row>
    <row r="35" spans="1:16" x14ac:dyDescent="0.25">
      <c r="A35" s="36">
        <v>33</v>
      </c>
      <c r="B35" s="36">
        <v>130640</v>
      </c>
      <c r="C35" s="37">
        <v>4832</v>
      </c>
      <c r="D35" s="58" t="s">
        <v>39</v>
      </c>
      <c r="E35" s="58" t="s">
        <v>41</v>
      </c>
      <c r="F35" s="39">
        <v>2.57</v>
      </c>
      <c r="G35" s="39">
        <v>5.3</v>
      </c>
      <c r="H35" s="39">
        <v>72.06</v>
      </c>
      <c r="I35" s="37">
        <f t="shared" si="0"/>
        <v>27.493624545946165</v>
      </c>
      <c r="J35" s="40">
        <v>2.61</v>
      </c>
      <c r="K35" s="40">
        <v>3</v>
      </c>
      <c r="L35" s="74">
        <v>2.4299999999999999E-2</v>
      </c>
      <c r="M35" s="74">
        <v>1.0499999999999999E-3</v>
      </c>
      <c r="N35" s="37">
        <f t="shared" si="1"/>
        <v>2.6912118989964742</v>
      </c>
      <c r="O35" s="42"/>
      <c r="P35" s="25"/>
    </row>
    <row r="36" spans="1:16" x14ac:dyDescent="0.25">
      <c r="A36" s="36">
        <v>34</v>
      </c>
      <c r="B36" s="36">
        <v>130641</v>
      </c>
      <c r="C36" s="37">
        <v>4834</v>
      </c>
      <c r="D36" s="58" t="s">
        <v>39</v>
      </c>
      <c r="E36" s="58" t="s">
        <v>41</v>
      </c>
      <c r="F36" s="39">
        <v>2.5</v>
      </c>
      <c r="G36" s="39">
        <v>5.12</v>
      </c>
      <c r="H36" s="39">
        <v>50.45</v>
      </c>
      <c r="I36" s="37">
        <f t="shared" si="0"/>
        <v>25.132741228718348</v>
      </c>
      <c r="J36" s="40">
        <v>21.75</v>
      </c>
      <c r="K36" s="40"/>
      <c r="L36" s="74">
        <v>533</v>
      </c>
      <c r="M36" s="74"/>
      <c r="N36" s="37">
        <f t="shared" si="1"/>
        <v>2.5652929325834246</v>
      </c>
      <c r="O36" s="42" t="s">
        <v>34</v>
      </c>
      <c r="P36" s="25"/>
    </row>
    <row r="37" spans="1:16" x14ac:dyDescent="0.25">
      <c r="A37" s="36">
        <v>35</v>
      </c>
      <c r="B37" s="36">
        <v>130642</v>
      </c>
      <c r="C37" s="37">
        <v>4837</v>
      </c>
      <c r="D37" s="58" t="s">
        <v>39</v>
      </c>
      <c r="E37" s="58" t="s">
        <v>41</v>
      </c>
      <c r="F37" s="69"/>
      <c r="G37" s="69"/>
      <c r="H37" s="69"/>
      <c r="I37" s="70"/>
      <c r="J37" s="69"/>
      <c r="K37" s="69"/>
      <c r="L37" s="77"/>
      <c r="M37" s="77"/>
      <c r="N37" s="77"/>
      <c r="O37" s="68" t="s">
        <v>18</v>
      </c>
      <c r="P37" s="25"/>
    </row>
    <row r="38" spans="1:16" x14ac:dyDescent="0.25">
      <c r="A38" s="36">
        <v>36</v>
      </c>
      <c r="B38" s="36">
        <v>130643</v>
      </c>
      <c r="C38" s="37">
        <v>4839</v>
      </c>
      <c r="D38" s="58" t="s">
        <v>39</v>
      </c>
      <c r="E38" s="58" t="s">
        <v>41</v>
      </c>
      <c r="F38" s="39">
        <v>2.56</v>
      </c>
      <c r="G38" s="39">
        <v>5.1100000000000003</v>
      </c>
      <c r="H38" s="39">
        <v>66.150000000000006</v>
      </c>
      <c r="I38" s="37">
        <f t="shared" si="0"/>
        <v>26.302117412608155</v>
      </c>
      <c r="J38" s="40">
        <v>5.23</v>
      </c>
      <c r="K38" s="40">
        <v>4.6100000000000003</v>
      </c>
      <c r="L38" s="74">
        <v>1.3500000000000001E-3</v>
      </c>
      <c r="M38" s="74">
        <v>5.4500000000000002E-4</v>
      </c>
      <c r="N38" s="37">
        <f t="shared" si="1"/>
        <v>2.6538004034272267</v>
      </c>
      <c r="O38" s="42"/>
      <c r="P38" s="25"/>
    </row>
    <row r="39" spans="1:16" x14ac:dyDescent="0.25">
      <c r="A39" s="36">
        <v>37</v>
      </c>
      <c r="B39" s="36">
        <v>130644</v>
      </c>
      <c r="C39" s="37">
        <v>4842</v>
      </c>
      <c r="D39" s="58" t="s">
        <v>39</v>
      </c>
      <c r="E39" s="58" t="s">
        <v>41</v>
      </c>
      <c r="F39" s="39">
        <v>2.54</v>
      </c>
      <c r="G39" s="39">
        <v>5.04</v>
      </c>
      <c r="H39" s="39">
        <v>65.150000000000006</v>
      </c>
      <c r="I39" s="37">
        <f t="shared" si="0"/>
        <v>25.538056946513883</v>
      </c>
      <c r="J39" s="40">
        <v>9.5500000000000007</v>
      </c>
      <c r="K39" s="40">
        <v>9.3699999999999992</v>
      </c>
      <c r="L39" s="74">
        <v>2.65</v>
      </c>
      <c r="M39" s="74">
        <v>2.72</v>
      </c>
      <c r="N39" s="37">
        <f t="shared" si="1"/>
        <v>2.8204473548605637</v>
      </c>
      <c r="O39" s="42"/>
      <c r="P39" s="25"/>
    </row>
    <row r="40" spans="1:16" x14ac:dyDescent="0.25">
      <c r="A40" s="36">
        <v>38</v>
      </c>
      <c r="B40" s="36">
        <v>130645</v>
      </c>
      <c r="C40" s="37">
        <v>4845</v>
      </c>
      <c r="D40" s="58" t="s">
        <v>39</v>
      </c>
      <c r="E40" s="58" t="s">
        <v>41</v>
      </c>
      <c r="F40" s="39">
        <v>2.56</v>
      </c>
      <c r="G40" s="39">
        <v>5.2850000000000001</v>
      </c>
      <c r="H40" s="39">
        <v>62.906999999999996</v>
      </c>
      <c r="I40" s="37">
        <f t="shared" si="0"/>
        <v>27.202874858245419</v>
      </c>
      <c r="J40" s="40">
        <v>18.05</v>
      </c>
      <c r="K40" s="40">
        <v>17.52</v>
      </c>
      <c r="L40" s="74">
        <v>39.299999999999997</v>
      </c>
      <c r="M40" s="74">
        <v>38.9</v>
      </c>
      <c r="N40" s="37">
        <f t="shared" si="1"/>
        <v>2.8218583719053467</v>
      </c>
      <c r="O40" s="42"/>
      <c r="P40" s="25"/>
    </row>
    <row r="41" spans="1:16" x14ac:dyDescent="0.25">
      <c r="A41" s="36">
        <v>39</v>
      </c>
      <c r="B41" s="36">
        <v>130646</v>
      </c>
      <c r="C41" s="37">
        <v>4921</v>
      </c>
      <c r="D41" s="58" t="s">
        <v>39</v>
      </c>
      <c r="E41" s="58" t="s">
        <v>41</v>
      </c>
      <c r="F41" s="39">
        <v>2.5649999999999999</v>
      </c>
      <c r="G41" s="39">
        <v>5.0599999999999996</v>
      </c>
      <c r="H41" s="39">
        <v>67.656999999999996</v>
      </c>
      <c r="I41" s="37">
        <f t="shared" si="0"/>
        <v>26.146594831787596</v>
      </c>
      <c r="J41" s="40">
        <v>3.73</v>
      </c>
      <c r="K41" s="40"/>
      <c r="L41" s="74">
        <v>6.1400000000000003E-2</v>
      </c>
      <c r="M41" s="74"/>
      <c r="N41" s="37">
        <f t="shared" si="1"/>
        <v>2.687859897803393</v>
      </c>
      <c r="O41" s="42" t="s">
        <v>34</v>
      </c>
      <c r="P41" s="25"/>
    </row>
    <row r="42" spans="1:16" x14ac:dyDescent="0.25">
      <c r="A42" s="36">
        <v>40</v>
      </c>
      <c r="B42" s="36">
        <v>130647</v>
      </c>
      <c r="C42" s="37">
        <v>4925</v>
      </c>
      <c r="D42" s="58" t="s">
        <v>39</v>
      </c>
      <c r="E42" s="58" t="s">
        <v>41</v>
      </c>
      <c r="F42" s="39">
        <v>2.5</v>
      </c>
      <c r="G42" s="39">
        <v>5.3</v>
      </c>
      <c r="H42" s="39">
        <v>49.637</v>
      </c>
      <c r="I42" s="37">
        <f t="shared" si="0"/>
        <v>26.016314162540471</v>
      </c>
      <c r="J42" s="40">
        <v>24.95</v>
      </c>
      <c r="K42" s="40"/>
      <c r="L42" s="74">
        <v>536</v>
      </c>
      <c r="M42" s="74"/>
      <c r="N42" s="37">
        <f t="shared" si="1"/>
        <v>2.5421961723940227</v>
      </c>
      <c r="O42" s="42" t="s">
        <v>34</v>
      </c>
      <c r="P42" s="25"/>
    </row>
    <row r="43" spans="1:16" x14ac:dyDescent="0.25">
      <c r="A43" s="36">
        <v>41</v>
      </c>
      <c r="B43" s="36">
        <v>130648</v>
      </c>
      <c r="C43" s="37">
        <v>4929.5</v>
      </c>
      <c r="D43" s="58" t="s">
        <v>39</v>
      </c>
      <c r="E43" s="58" t="s">
        <v>41</v>
      </c>
      <c r="F43" s="39">
        <v>2.5</v>
      </c>
      <c r="G43" s="39">
        <v>3.5</v>
      </c>
      <c r="H43" s="39">
        <v>42.91</v>
      </c>
      <c r="I43" s="37">
        <f t="shared" si="0"/>
        <v>17.18058482431918</v>
      </c>
      <c r="J43" s="40">
        <v>3.53</v>
      </c>
      <c r="K43" s="40">
        <v>1.1200000000000001</v>
      </c>
      <c r="L43" s="74">
        <v>1.7200000000000001E-4</v>
      </c>
      <c r="M43" s="74">
        <v>7.8300000000000006E-5</v>
      </c>
      <c r="N43" s="37">
        <f t="shared" si="1"/>
        <v>2.5889776002410025</v>
      </c>
      <c r="O43" s="42"/>
      <c r="P43" s="25"/>
    </row>
    <row r="44" spans="1:16" x14ac:dyDescent="0.25">
      <c r="A44" s="36">
        <v>42</v>
      </c>
      <c r="B44" s="36">
        <v>130649</v>
      </c>
      <c r="C44" s="37">
        <v>4931.5</v>
      </c>
      <c r="D44" s="58" t="s">
        <v>39</v>
      </c>
      <c r="E44" s="58" t="s">
        <v>41</v>
      </c>
      <c r="F44" s="39">
        <v>2.528</v>
      </c>
      <c r="G44" s="39">
        <v>4.82</v>
      </c>
      <c r="H44" s="39">
        <v>62.37</v>
      </c>
      <c r="I44" s="37">
        <f t="shared" si="0"/>
        <v>24.193074278420429</v>
      </c>
      <c r="J44" s="40">
        <v>4.55</v>
      </c>
      <c r="K44" s="40">
        <v>3.86</v>
      </c>
      <c r="L44" s="74">
        <v>0.25</v>
      </c>
      <c r="M44" s="74">
        <v>3.9399999999999998E-2</v>
      </c>
      <c r="N44" s="37">
        <f t="shared" si="1"/>
        <v>2.7009015400339611</v>
      </c>
      <c r="O44" s="42"/>
      <c r="P44" s="25"/>
    </row>
    <row r="45" spans="1:16" x14ac:dyDescent="0.25">
      <c r="A45" s="36">
        <v>43</v>
      </c>
      <c r="B45" s="36">
        <v>130650</v>
      </c>
      <c r="C45" s="37">
        <v>4934</v>
      </c>
      <c r="D45" s="58" t="s">
        <v>39</v>
      </c>
      <c r="E45" s="58" t="s">
        <v>41</v>
      </c>
      <c r="F45" s="39">
        <v>2.5350000000000001</v>
      </c>
      <c r="G45" s="39">
        <v>5.1749999999999998</v>
      </c>
      <c r="H45" s="39">
        <v>62.264000000000003</v>
      </c>
      <c r="I45" s="37">
        <f t="shared" si="0"/>
        <v>26.118976992595123</v>
      </c>
      <c r="J45" s="40">
        <v>8.34</v>
      </c>
      <c r="K45" s="40">
        <v>8.08</v>
      </c>
      <c r="L45" s="74">
        <v>3.48E-3</v>
      </c>
      <c r="M45" s="74">
        <v>2.4599999999999999E-3</v>
      </c>
      <c r="N45" s="37">
        <f t="shared" si="1"/>
        <v>2.6007643396078062</v>
      </c>
      <c r="O45" s="42"/>
      <c r="P45" s="25"/>
    </row>
    <row r="46" spans="1:16" x14ac:dyDescent="0.25">
      <c r="A46" s="36">
        <v>44</v>
      </c>
      <c r="B46" s="36">
        <v>130651</v>
      </c>
      <c r="C46" s="37">
        <v>4937</v>
      </c>
      <c r="D46" s="58" t="s">
        <v>39</v>
      </c>
      <c r="E46" s="58" t="s">
        <v>41</v>
      </c>
      <c r="F46" s="39">
        <v>2.5299999999999998</v>
      </c>
      <c r="G46" s="39">
        <v>5.2750000000000004</v>
      </c>
      <c r="H46" s="39">
        <v>64.5</v>
      </c>
      <c r="I46" s="37">
        <f t="shared" si="0"/>
        <v>26.518770674078581</v>
      </c>
      <c r="J46" s="40">
        <v>8.6199999999999992</v>
      </c>
      <c r="K46" s="40">
        <v>8.24</v>
      </c>
      <c r="L46" s="74">
        <v>1.01</v>
      </c>
      <c r="M46" s="74">
        <v>0.218</v>
      </c>
      <c r="N46" s="37">
        <f t="shared" si="1"/>
        <v>2.6616759055548194</v>
      </c>
      <c r="O46" s="42"/>
      <c r="P46" s="25"/>
    </row>
    <row r="47" spans="1:16" x14ac:dyDescent="0.25">
      <c r="A47" s="36">
        <v>45</v>
      </c>
      <c r="B47" s="36">
        <v>130652</v>
      </c>
      <c r="C47" s="37">
        <v>4939.5</v>
      </c>
      <c r="D47" s="58" t="s">
        <v>39</v>
      </c>
      <c r="E47" s="58" t="s">
        <v>41</v>
      </c>
      <c r="F47" s="39">
        <v>2.5099999999999998</v>
      </c>
      <c r="G47" s="39">
        <v>5.28</v>
      </c>
      <c r="H47" s="39">
        <v>58.95</v>
      </c>
      <c r="I47" s="37">
        <f t="shared" si="0"/>
        <v>26.12589919748299</v>
      </c>
      <c r="J47" s="91">
        <v>13.94</v>
      </c>
      <c r="K47" s="40">
        <v>13.58</v>
      </c>
      <c r="L47" s="74">
        <v>18.899999999999999</v>
      </c>
      <c r="M47" s="74">
        <v>18.8</v>
      </c>
      <c r="N47" s="37">
        <f t="shared" si="1"/>
        <v>2.621870401635169</v>
      </c>
      <c r="O47" s="42"/>
      <c r="P47" s="25"/>
    </row>
    <row r="48" spans="1:16" x14ac:dyDescent="0.25">
      <c r="A48" s="36">
        <v>46</v>
      </c>
      <c r="B48" s="36">
        <v>130653</v>
      </c>
      <c r="C48" s="37">
        <v>4943</v>
      </c>
      <c r="D48" s="58" t="s">
        <v>39</v>
      </c>
      <c r="E48" s="58" t="s">
        <v>41</v>
      </c>
      <c r="F48" s="39">
        <v>2.54</v>
      </c>
      <c r="G48" s="39">
        <v>4.3</v>
      </c>
      <c r="H48" s="39">
        <v>53.351999999999997</v>
      </c>
      <c r="I48" s="37">
        <f t="shared" si="0"/>
        <v>21.788421601192404</v>
      </c>
      <c r="J48" s="91">
        <v>7.26</v>
      </c>
      <c r="K48" s="40">
        <v>6.96</v>
      </c>
      <c r="L48" s="74">
        <v>0.23</v>
      </c>
      <c r="M48" s="74">
        <v>0.152</v>
      </c>
      <c r="N48" s="37">
        <f t="shared" si="1"/>
        <v>2.6403277650104187</v>
      </c>
      <c r="O48" s="42"/>
      <c r="P48" s="25"/>
    </row>
    <row r="49" spans="1:16" x14ac:dyDescent="0.25">
      <c r="A49" s="36">
        <v>47</v>
      </c>
      <c r="B49" s="36">
        <v>130654</v>
      </c>
      <c r="C49" s="37">
        <v>4947</v>
      </c>
      <c r="D49" s="58" t="s">
        <v>39</v>
      </c>
      <c r="E49" s="58" t="s">
        <v>41</v>
      </c>
      <c r="F49" s="39">
        <v>2.54</v>
      </c>
      <c r="G49" s="39">
        <v>2.5</v>
      </c>
      <c r="H49" s="39">
        <v>25.64</v>
      </c>
      <c r="I49" s="37">
        <f t="shared" si="0"/>
        <v>12.667686977437443</v>
      </c>
      <c r="J49" s="91">
        <v>22.92</v>
      </c>
      <c r="K49" s="40"/>
      <c r="L49" s="74"/>
      <c r="M49" s="74"/>
      <c r="N49" s="37">
        <f t="shared" si="1"/>
        <v>2.6259048878691864</v>
      </c>
      <c r="O49" s="42" t="s">
        <v>16</v>
      </c>
      <c r="P49" s="25"/>
    </row>
    <row r="50" spans="1:16" x14ac:dyDescent="0.25">
      <c r="A50" s="36">
        <v>48</v>
      </c>
      <c r="B50" s="36">
        <v>130655</v>
      </c>
      <c r="C50" s="37">
        <v>4950</v>
      </c>
      <c r="D50" s="58" t="s">
        <v>39</v>
      </c>
      <c r="E50" s="58" t="s">
        <v>41</v>
      </c>
      <c r="F50" s="39">
        <v>2.5299999999999998</v>
      </c>
      <c r="G50" s="39">
        <v>5.1349999999999998</v>
      </c>
      <c r="H50" s="39">
        <v>67.477000000000004</v>
      </c>
      <c r="I50" s="37">
        <f t="shared" si="0"/>
        <v>25.814954959505879</v>
      </c>
      <c r="J50" s="91">
        <v>4.2300000000000004</v>
      </c>
      <c r="K50" s="40">
        <v>3.67</v>
      </c>
      <c r="L50" s="74">
        <v>8.8700000000000001E-2</v>
      </c>
      <c r="M50" s="74">
        <v>2.0199999999999999E-2</v>
      </c>
      <c r="N50" s="37">
        <f t="shared" si="1"/>
        <v>2.7293228221646042</v>
      </c>
      <c r="O50" s="42"/>
      <c r="P50" s="25"/>
    </row>
    <row r="51" spans="1:16" x14ac:dyDescent="0.25">
      <c r="A51" s="36">
        <v>49</v>
      </c>
      <c r="B51" s="36">
        <v>130656</v>
      </c>
      <c r="C51" s="37">
        <v>4953</v>
      </c>
      <c r="D51" s="58" t="s">
        <v>39</v>
      </c>
      <c r="E51" s="58" t="s">
        <v>41</v>
      </c>
      <c r="F51" s="39">
        <v>2.552</v>
      </c>
      <c r="G51" s="39">
        <v>5.08</v>
      </c>
      <c r="H51" s="39">
        <v>75.248000000000005</v>
      </c>
      <c r="I51" s="37">
        <f t="shared" si="0"/>
        <v>25.984534062584174</v>
      </c>
      <c r="J51" s="91">
        <v>0.99</v>
      </c>
      <c r="K51" s="40">
        <v>0.71</v>
      </c>
      <c r="L51" s="74">
        <v>4.4099999999999999E-3</v>
      </c>
      <c r="M51" s="74">
        <v>5.8799999999999998E-4</v>
      </c>
      <c r="N51" s="37">
        <f t="shared" si="1"/>
        <v>2.9248322797148409</v>
      </c>
      <c r="O51" s="42"/>
      <c r="P51" s="25"/>
    </row>
    <row r="52" spans="1:16" x14ac:dyDescent="0.25">
      <c r="A52" s="36">
        <v>50</v>
      </c>
      <c r="B52" s="36">
        <v>130657</v>
      </c>
      <c r="C52" s="37">
        <v>4956</v>
      </c>
      <c r="D52" s="58" t="s">
        <v>39</v>
      </c>
      <c r="E52" s="58" t="s">
        <v>41</v>
      </c>
      <c r="F52" s="39">
        <v>2.56</v>
      </c>
      <c r="G52" s="39">
        <v>5.28</v>
      </c>
      <c r="H52" s="39">
        <v>78.63</v>
      </c>
      <c r="I52" s="37">
        <f t="shared" si="0"/>
        <v>27.177138931227216</v>
      </c>
      <c r="J52" s="91">
        <v>0.85</v>
      </c>
      <c r="K52" s="40">
        <v>0.51</v>
      </c>
      <c r="L52" s="74">
        <v>4.0099999999999997E-3</v>
      </c>
      <c r="M52" s="74">
        <v>4.5199999999999998E-4</v>
      </c>
      <c r="N52" s="37">
        <f t="shared" si="1"/>
        <v>2.9180439089192953</v>
      </c>
      <c r="O52" s="42"/>
      <c r="P52" s="25"/>
    </row>
    <row r="53" spans="1:16" x14ac:dyDescent="0.25">
      <c r="A53" s="36">
        <v>51</v>
      </c>
      <c r="B53" s="36">
        <v>130658</v>
      </c>
      <c r="C53" s="37">
        <v>4959</v>
      </c>
      <c r="D53" s="58" t="s">
        <v>39</v>
      </c>
      <c r="E53" s="58" t="s">
        <v>41</v>
      </c>
      <c r="F53" s="39">
        <v>2.5299999999999998</v>
      </c>
      <c r="G53" s="39">
        <v>5.1349999999999998</v>
      </c>
      <c r="H53" s="39">
        <v>73.834999999999994</v>
      </c>
      <c r="I53" s="37">
        <f t="shared" si="0"/>
        <v>25.814954959505879</v>
      </c>
      <c r="J53" s="91">
        <v>1.84</v>
      </c>
      <c r="K53" s="40">
        <v>1.65</v>
      </c>
      <c r="L53" s="74">
        <v>9.1999999999999998E-3</v>
      </c>
      <c r="M53" s="74">
        <v>2.7499999999999998E-3</v>
      </c>
      <c r="N53" s="37">
        <f t="shared" si="1"/>
        <v>2.9137773152360742</v>
      </c>
      <c r="O53" s="42"/>
      <c r="P53" s="25"/>
    </row>
    <row r="54" spans="1:16" x14ac:dyDescent="0.25">
      <c r="A54" s="36">
        <v>52</v>
      </c>
      <c r="B54" s="36">
        <v>130659</v>
      </c>
      <c r="C54" s="37">
        <v>4963</v>
      </c>
      <c r="D54" s="58" t="s">
        <v>39</v>
      </c>
      <c r="E54" s="58" t="s">
        <v>41</v>
      </c>
      <c r="F54" s="39">
        <v>2.5499999999999998</v>
      </c>
      <c r="G54" s="39">
        <v>5.47</v>
      </c>
      <c r="H54" s="39">
        <v>79.484999999999999</v>
      </c>
      <c r="I54" s="37">
        <f t="shared" si="0"/>
        <v>27.935572019480734</v>
      </c>
      <c r="J54" s="40">
        <v>1.76</v>
      </c>
      <c r="K54" s="40">
        <v>1.55</v>
      </c>
      <c r="L54" s="74">
        <v>5.77E-3</v>
      </c>
      <c r="M54" s="74">
        <v>1.32E-3</v>
      </c>
      <c r="N54" s="37">
        <f t="shared" si="1"/>
        <v>2.8962714031742043</v>
      </c>
      <c r="O54" s="42"/>
      <c r="P54" s="25"/>
    </row>
    <row r="55" spans="1:16" x14ac:dyDescent="0.25">
      <c r="A55" s="36">
        <v>53</v>
      </c>
      <c r="B55" s="36">
        <v>130660</v>
      </c>
      <c r="C55" s="37">
        <v>4968</v>
      </c>
      <c r="D55" s="58" t="s">
        <v>39</v>
      </c>
      <c r="E55" s="58" t="s">
        <v>41</v>
      </c>
      <c r="F55" s="39">
        <v>2.54</v>
      </c>
      <c r="G55" s="39">
        <v>5.23</v>
      </c>
      <c r="H55" s="39">
        <v>67.11</v>
      </c>
      <c r="I55" s="37">
        <f t="shared" si="0"/>
        <v>26.500801156799135</v>
      </c>
      <c r="J55" s="40">
        <v>8.84</v>
      </c>
      <c r="K55" s="40">
        <v>8.64</v>
      </c>
      <c r="L55" s="74">
        <v>1.8499999999999999E-2</v>
      </c>
      <c r="M55" s="74">
        <v>5.94E-3</v>
      </c>
      <c r="N55" s="37">
        <f t="shared" si="1"/>
        <v>2.7779467645331399</v>
      </c>
      <c r="O55" s="42"/>
      <c r="P55" s="25"/>
    </row>
    <row r="56" spans="1:16" x14ac:dyDescent="0.25">
      <c r="A56" s="36">
        <v>54</v>
      </c>
      <c r="B56" s="36">
        <v>130661</v>
      </c>
      <c r="C56" s="37">
        <v>4971</v>
      </c>
      <c r="D56" s="58" t="s">
        <v>39</v>
      </c>
      <c r="E56" s="58" t="s">
        <v>41</v>
      </c>
      <c r="F56" s="39">
        <v>2.5449999999999999</v>
      </c>
      <c r="G56" s="39">
        <v>5.25</v>
      </c>
      <c r="H56" s="39">
        <v>67.260000000000005</v>
      </c>
      <c r="I56" s="37">
        <f t="shared" si="0"/>
        <v>26.706978581216624</v>
      </c>
      <c r="J56" s="40">
        <v>9.5399999999999991</v>
      </c>
      <c r="K56" s="40">
        <v>9.3699999999999992</v>
      </c>
      <c r="L56" s="74">
        <v>1.04E-2</v>
      </c>
      <c r="M56" s="74">
        <v>7.5199999999999998E-3</v>
      </c>
      <c r="N56" s="37">
        <f t="shared" si="1"/>
        <v>2.7840403249739225</v>
      </c>
      <c r="O56" s="42"/>
      <c r="P56" s="25"/>
    </row>
    <row r="57" spans="1:16" x14ac:dyDescent="0.25">
      <c r="A57" s="36">
        <v>55</v>
      </c>
      <c r="B57" s="36">
        <v>130662</v>
      </c>
      <c r="C57" s="37">
        <v>4978</v>
      </c>
      <c r="D57" s="58" t="s">
        <v>40</v>
      </c>
      <c r="E57" s="58" t="s">
        <v>41</v>
      </c>
      <c r="F57" s="39">
        <v>2.5499999999999998</v>
      </c>
      <c r="G57" s="39">
        <v>5.53</v>
      </c>
      <c r="H57" s="39">
        <v>69.95</v>
      </c>
      <c r="I57" s="37">
        <f t="shared" si="0"/>
        <v>28.241995112930244</v>
      </c>
      <c r="J57" s="40">
        <v>6.71</v>
      </c>
      <c r="K57" s="40">
        <v>5.4</v>
      </c>
      <c r="L57" s="74">
        <v>1.74E-3</v>
      </c>
      <c r="M57" s="74">
        <v>2.31E-4</v>
      </c>
      <c r="N57" s="37">
        <f t="shared" si="1"/>
        <v>2.6549555366316873</v>
      </c>
      <c r="O57" s="42"/>
      <c r="P57" s="25"/>
    </row>
    <row r="58" spans="1:16" x14ac:dyDescent="0.25">
      <c r="A58" s="36">
        <v>56</v>
      </c>
      <c r="B58" s="36">
        <v>130663</v>
      </c>
      <c r="C58" s="37">
        <v>4983</v>
      </c>
      <c r="D58" s="58" t="s">
        <v>40</v>
      </c>
      <c r="E58" s="58" t="s">
        <v>41</v>
      </c>
      <c r="F58" s="39">
        <v>2.56</v>
      </c>
      <c r="G58" s="39">
        <v>5.3</v>
      </c>
      <c r="H58" s="39">
        <v>69.13</v>
      </c>
      <c r="I58" s="37">
        <f t="shared" si="0"/>
        <v>27.280082639300037</v>
      </c>
      <c r="J58" s="40">
        <v>6.49</v>
      </c>
      <c r="K58" s="40">
        <v>6.28</v>
      </c>
      <c r="L58" s="74">
        <v>8.9700000000000002E-2</v>
      </c>
      <c r="M58" s="74">
        <v>7.4200000000000002E-2</v>
      </c>
      <c r="N58" s="37">
        <f t="shared" si="1"/>
        <v>2.7099596113709126</v>
      </c>
      <c r="O58" s="42"/>
      <c r="P58" s="25"/>
    </row>
    <row r="59" spans="1:16" x14ac:dyDescent="0.25">
      <c r="A59" s="36">
        <v>57</v>
      </c>
      <c r="B59" s="36">
        <v>130664</v>
      </c>
      <c r="C59" s="37">
        <v>4991.5</v>
      </c>
      <c r="D59" s="58" t="s">
        <v>40</v>
      </c>
      <c r="E59" s="58" t="s">
        <v>41</v>
      </c>
      <c r="F59" s="39">
        <v>2.56</v>
      </c>
      <c r="G59" s="39">
        <v>5.25</v>
      </c>
      <c r="H59" s="39">
        <v>63.4</v>
      </c>
      <c r="I59" s="37">
        <f t="shared" si="0"/>
        <v>27.022723369117966</v>
      </c>
      <c r="J59" s="40">
        <v>9.94</v>
      </c>
      <c r="K59" s="40">
        <v>9.6199999999999992</v>
      </c>
      <c r="L59" s="74">
        <v>1.46E-2</v>
      </c>
      <c r="M59" s="74">
        <v>7.1500000000000001E-3</v>
      </c>
      <c r="N59" s="37">
        <f t="shared" si="1"/>
        <v>2.6051228000844806</v>
      </c>
      <c r="O59" s="42"/>
      <c r="P59" s="25"/>
    </row>
    <row r="60" spans="1:16" x14ac:dyDescent="0.25">
      <c r="A60" s="36">
        <v>58</v>
      </c>
      <c r="B60" s="36">
        <v>130665</v>
      </c>
      <c r="C60" s="37">
        <v>4997</v>
      </c>
      <c r="D60" s="58" t="s">
        <v>40</v>
      </c>
      <c r="E60" s="58" t="s">
        <v>41</v>
      </c>
      <c r="F60" s="39">
        <v>2.56</v>
      </c>
      <c r="G60" s="39">
        <v>5.28</v>
      </c>
      <c r="H60" s="39">
        <v>72.95</v>
      </c>
      <c r="I60" s="37">
        <f t="shared" si="0"/>
        <v>27.177138931227216</v>
      </c>
      <c r="J60" s="40">
        <v>2.2599999999999998</v>
      </c>
      <c r="K60" s="40">
        <v>1.75</v>
      </c>
      <c r="L60" s="74">
        <v>3.2399999999999998E-3</v>
      </c>
      <c r="M60" s="74">
        <v>2.2800000000000001E-4</v>
      </c>
      <c r="N60" s="37">
        <f t="shared" si="1"/>
        <v>2.746307905202658</v>
      </c>
      <c r="O60" s="42"/>
      <c r="P60" s="25"/>
    </row>
    <row r="61" spans="1:16" x14ac:dyDescent="0.25">
      <c r="A61" s="36">
        <v>59</v>
      </c>
      <c r="B61" s="36">
        <v>130666</v>
      </c>
      <c r="C61" s="37">
        <v>5002</v>
      </c>
      <c r="D61" s="58" t="s">
        <v>40</v>
      </c>
      <c r="E61" s="58" t="s">
        <v>41</v>
      </c>
      <c r="F61" s="39">
        <v>2.54</v>
      </c>
      <c r="G61" s="39">
        <v>5.17</v>
      </c>
      <c r="H61" s="39">
        <v>51.53</v>
      </c>
      <c r="I61" s="37">
        <f t="shared" si="0"/>
        <v>26.196776669340629</v>
      </c>
      <c r="J61" s="40">
        <v>24.29</v>
      </c>
      <c r="K61" s="40"/>
      <c r="L61" s="74">
        <v>737</v>
      </c>
      <c r="M61" s="74"/>
      <c r="N61" s="37">
        <f t="shared" si="1"/>
        <v>2.5981189980199297</v>
      </c>
      <c r="O61" s="42" t="s">
        <v>34</v>
      </c>
      <c r="P61" s="25"/>
    </row>
    <row r="62" spans="1:16" x14ac:dyDescent="0.25">
      <c r="A62" s="36">
        <v>60</v>
      </c>
      <c r="B62" s="36">
        <v>130667</v>
      </c>
      <c r="C62" s="37">
        <v>5006</v>
      </c>
      <c r="D62" s="58" t="s">
        <v>40</v>
      </c>
      <c r="E62" s="58" t="s">
        <v>41</v>
      </c>
      <c r="F62" s="39">
        <v>2.56</v>
      </c>
      <c r="G62" s="39">
        <v>5.2</v>
      </c>
      <c r="H62" s="39">
        <v>67.186000000000007</v>
      </c>
      <c r="I62" s="37">
        <f t="shared" si="0"/>
        <v>26.765364098935891</v>
      </c>
      <c r="J62" s="40">
        <v>6.93</v>
      </c>
      <c r="K62" s="40">
        <v>9.69</v>
      </c>
      <c r="L62" s="74">
        <v>0.20899999999999999</v>
      </c>
      <c r="M62" s="74">
        <v>0.17699999999999999</v>
      </c>
      <c r="N62" s="37">
        <f t="shared" si="1"/>
        <v>2.6970929640216128</v>
      </c>
      <c r="O62" s="42"/>
      <c r="P62" s="25"/>
    </row>
    <row r="63" spans="1:16" x14ac:dyDescent="0.25">
      <c r="A63" s="36">
        <v>61</v>
      </c>
      <c r="B63" s="36">
        <v>130668</v>
      </c>
      <c r="C63" s="37">
        <v>5008</v>
      </c>
      <c r="D63" s="58" t="s">
        <v>40</v>
      </c>
      <c r="E63" s="58" t="s">
        <v>41</v>
      </c>
      <c r="F63" s="39">
        <v>2.56</v>
      </c>
      <c r="G63" s="39">
        <v>5.2549999999999999</v>
      </c>
      <c r="H63" s="39">
        <v>63.036000000000001</v>
      </c>
      <c r="I63" s="37">
        <f t="shared" si="0"/>
        <v>27.048459296136169</v>
      </c>
      <c r="J63" s="40">
        <v>12.45</v>
      </c>
      <c r="K63" s="40">
        <v>12.15</v>
      </c>
      <c r="L63" s="74">
        <v>4.93</v>
      </c>
      <c r="M63" s="74">
        <v>4.32</v>
      </c>
      <c r="N63" s="37">
        <f t="shared" si="1"/>
        <v>2.6618891379992609</v>
      </c>
      <c r="O63" s="42"/>
      <c r="P63" s="25"/>
    </row>
    <row r="64" spans="1:16" x14ac:dyDescent="0.25">
      <c r="A64" s="36">
        <v>62</v>
      </c>
      <c r="B64" s="36">
        <v>130669</v>
      </c>
      <c r="C64" s="37">
        <v>5012</v>
      </c>
      <c r="D64" s="58" t="s">
        <v>40</v>
      </c>
      <c r="E64" s="58" t="s">
        <v>41</v>
      </c>
      <c r="F64" s="39">
        <v>2.5499999999999998</v>
      </c>
      <c r="G64" s="39">
        <v>5.38</v>
      </c>
      <c r="H64" s="39">
        <v>77.162999999999997</v>
      </c>
      <c r="I64" s="37">
        <f t="shared" si="0"/>
        <v>27.475937379306462</v>
      </c>
      <c r="J64" s="40">
        <v>1.34</v>
      </c>
      <c r="K64" s="40">
        <v>0.83</v>
      </c>
      <c r="L64" s="74">
        <v>2.2100000000000002E-3</v>
      </c>
      <c r="M64" s="74">
        <v>4.1800000000000002E-4</v>
      </c>
      <c r="N64" s="37">
        <f t="shared" si="1"/>
        <v>2.8465280981114587</v>
      </c>
      <c r="O64" s="42"/>
      <c r="P64" s="25"/>
    </row>
    <row r="65" spans="1:16" x14ac:dyDescent="0.25">
      <c r="A65" s="36">
        <v>63</v>
      </c>
      <c r="B65" s="36">
        <v>130670</v>
      </c>
      <c r="C65" s="37">
        <v>5020</v>
      </c>
      <c r="D65" s="58" t="s">
        <v>40</v>
      </c>
      <c r="E65" s="58" t="s">
        <v>41</v>
      </c>
      <c r="F65" s="39">
        <v>2.5649999999999999</v>
      </c>
      <c r="G65" s="39">
        <v>5.38</v>
      </c>
      <c r="H65" s="39">
        <v>73.894000000000005</v>
      </c>
      <c r="I65" s="37">
        <f t="shared" si="0"/>
        <v>27.800134425892743</v>
      </c>
      <c r="J65" s="40">
        <v>1.56</v>
      </c>
      <c r="K65" s="40">
        <v>1.03</v>
      </c>
      <c r="L65" s="74">
        <v>4.3800000000000002E-3</v>
      </c>
      <c r="M65" s="74">
        <v>4.5800000000000002E-4</v>
      </c>
      <c r="N65" s="37">
        <f t="shared" si="1"/>
        <v>2.7001673111316435</v>
      </c>
      <c r="O65" s="42"/>
      <c r="P65" s="25"/>
    </row>
    <row r="66" spans="1:16" x14ac:dyDescent="0.25">
      <c r="A66" s="36">
        <v>64</v>
      </c>
      <c r="B66" s="36">
        <v>130671</v>
      </c>
      <c r="C66" s="37">
        <v>5025</v>
      </c>
      <c r="D66" s="58" t="s">
        <v>40</v>
      </c>
      <c r="E66" s="58" t="s">
        <v>41</v>
      </c>
      <c r="F66" s="39">
        <v>2.54</v>
      </c>
      <c r="G66" s="39">
        <v>5.08</v>
      </c>
      <c r="H66" s="39">
        <v>67.25</v>
      </c>
      <c r="I66" s="37">
        <f t="shared" si="0"/>
        <v>25.740739938152885</v>
      </c>
      <c r="J66" s="40">
        <v>3.06</v>
      </c>
      <c r="K66" s="40">
        <v>2.56</v>
      </c>
      <c r="L66" s="74">
        <v>6.13E-3</v>
      </c>
      <c r="M66" s="74">
        <v>5.8699999999999996E-4</v>
      </c>
      <c r="N66" s="37">
        <f t="shared" si="1"/>
        <v>2.695058809074947</v>
      </c>
      <c r="O66" s="42"/>
      <c r="P66" s="25"/>
    </row>
    <row r="67" spans="1:16" x14ac:dyDescent="0.25">
      <c r="A67" s="36">
        <v>65</v>
      </c>
      <c r="B67" s="36">
        <v>130672</v>
      </c>
      <c r="C67" s="37">
        <v>5035</v>
      </c>
      <c r="D67" s="58" t="s">
        <v>40</v>
      </c>
      <c r="E67" s="58" t="s">
        <v>41</v>
      </c>
      <c r="F67" s="39">
        <v>2.5499999999999998</v>
      </c>
      <c r="G67" s="39">
        <v>5.31</v>
      </c>
      <c r="H67" s="39">
        <v>68.45</v>
      </c>
      <c r="I67" s="37">
        <f t="shared" si="0"/>
        <v>27.118443770282028</v>
      </c>
      <c r="J67" s="40">
        <v>5.97</v>
      </c>
      <c r="K67" s="40">
        <v>4.6100000000000003</v>
      </c>
      <c r="L67" s="74">
        <v>4.0400000000000002E-3</v>
      </c>
      <c r="M67" s="74">
        <v>2.9100000000000003E-4</v>
      </c>
      <c r="N67" s="37">
        <f t="shared" si="1"/>
        <v>2.6843692364357734</v>
      </c>
      <c r="O67" s="42"/>
      <c r="P67" s="25"/>
    </row>
    <row r="68" spans="1:16" x14ac:dyDescent="0.25">
      <c r="A68" s="36">
        <v>66</v>
      </c>
      <c r="B68" s="36">
        <v>130673</v>
      </c>
      <c r="C68" s="37">
        <v>5037</v>
      </c>
      <c r="D68" s="58" t="s">
        <v>40</v>
      </c>
      <c r="E68" s="58" t="s">
        <v>41</v>
      </c>
      <c r="F68" s="39">
        <v>2.5499999999999998</v>
      </c>
      <c r="G68" s="39">
        <v>5.18</v>
      </c>
      <c r="H68" s="39">
        <v>69.555999999999997</v>
      </c>
      <c r="I68" s="37">
        <f t="shared" si="0"/>
        <v>26.45452706780808</v>
      </c>
      <c r="J68" s="40">
        <v>2.96</v>
      </c>
      <c r="K68" s="40">
        <v>2</v>
      </c>
      <c r="L68" s="74">
        <v>2.5200000000000001E-3</v>
      </c>
      <c r="M68" s="74">
        <v>2.4499999999999999E-4</v>
      </c>
      <c r="N68" s="37">
        <f t="shared" si="1"/>
        <v>2.7094666449232157</v>
      </c>
      <c r="O68" s="42"/>
      <c r="P68" s="25"/>
    </row>
    <row r="69" spans="1:16" x14ac:dyDescent="0.25">
      <c r="A69" s="36">
        <v>67</v>
      </c>
      <c r="B69" s="36">
        <v>130674</v>
      </c>
      <c r="C69" s="37">
        <v>5041</v>
      </c>
      <c r="D69" s="38" t="s">
        <v>40</v>
      </c>
      <c r="E69" s="58" t="s">
        <v>41</v>
      </c>
      <c r="F69" s="39">
        <v>2.58</v>
      </c>
      <c r="G69" s="39">
        <v>5.27</v>
      </c>
      <c r="H69" s="39">
        <v>73.09</v>
      </c>
      <c r="I69" s="37">
        <f t="shared" ref="I69:I75" si="2">G69*PI()*F69^2/4</f>
        <v>27.55116124460034</v>
      </c>
      <c r="J69" s="40">
        <v>1.62</v>
      </c>
      <c r="K69" s="40">
        <v>1.22</v>
      </c>
      <c r="L69" s="74">
        <v>4.13E-3</v>
      </c>
      <c r="M69" s="74">
        <v>6.5300000000000004E-4</v>
      </c>
      <c r="N69" s="37">
        <f t="shared" ref="N69:N75" si="3">H69/(I69-J69/100*I69)</f>
        <v>2.6965671225670174</v>
      </c>
      <c r="O69" s="38"/>
      <c r="P69" s="25"/>
    </row>
    <row r="70" spans="1:16" x14ac:dyDescent="0.25">
      <c r="A70" s="36">
        <v>68</v>
      </c>
      <c r="B70" s="36">
        <v>130675</v>
      </c>
      <c r="C70" s="37">
        <v>5046</v>
      </c>
      <c r="D70" s="38" t="s">
        <v>40</v>
      </c>
      <c r="E70" s="58" t="s">
        <v>41</v>
      </c>
      <c r="F70" s="39">
        <v>2.5499999999999998</v>
      </c>
      <c r="G70" s="39">
        <v>5.1550000000000002</v>
      </c>
      <c r="H70" s="39">
        <v>61.11</v>
      </c>
      <c r="I70" s="37">
        <f t="shared" si="2"/>
        <v>26.326850778870782</v>
      </c>
      <c r="J70" s="40">
        <v>12.15</v>
      </c>
      <c r="K70" s="40">
        <v>11.83</v>
      </c>
      <c r="L70" s="74">
        <v>5.11E-2</v>
      </c>
      <c r="M70" s="74">
        <v>3.3599999999999998E-2</v>
      </c>
      <c r="N70" s="37">
        <f t="shared" si="3"/>
        <v>2.6422360035510284</v>
      </c>
      <c r="O70" s="38"/>
      <c r="P70" s="25"/>
    </row>
    <row r="71" spans="1:16" x14ac:dyDescent="0.25">
      <c r="A71" s="36">
        <v>69</v>
      </c>
      <c r="B71" s="36">
        <v>130676</v>
      </c>
      <c r="C71" s="37">
        <v>5048</v>
      </c>
      <c r="D71" s="38" t="s">
        <v>40</v>
      </c>
      <c r="E71" s="58" t="s">
        <v>41</v>
      </c>
      <c r="F71" s="39">
        <v>2.5550000000000002</v>
      </c>
      <c r="G71" s="39">
        <v>5.55</v>
      </c>
      <c r="H71" s="39">
        <v>72.683999999999997</v>
      </c>
      <c r="I71" s="37">
        <f t="shared" si="2"/>
        <v>28.455398593150083</v>
      </c>
      <c r="J71" s="40">
        <v>6.22</v>
      </c>
      <c r="K71" s="40">
        <v>4.66</v>
      </c>
      <c r="L71" s="74">
        <v>2.9099999999999998E-3</v>
      </c>
      <c r="M71" s="74">
        <v>3.3799999999999998E-4</v>
      </c>
      <c r="N71" s="37">
        <f t="shared" si="3"/>
        <v>2.7237291444284559</v>
      </c>
      <c r="O71" s="38"/>
      <c r="P71" s="25"/>
    </row>
    <row r="72" spans="1:16" x14ac:dyDescent="0.25">
      <c r="A72" s="36">
        <v>70</v>
      </c>
      <c r="B72" s="36">
        <v>130677</v>
      </c>
      <c r="C72" s="37">
        <v>5052</v>
      </c>
      <c r="D72" s="38" t="s">
        <v>40</v>
      </c>
      <c r="E72" s="58" t="s">
        <v>41</v>
      </c>
      <c r="F72" s="68"/>
      <c r="G72" s="68"/>
      <c r="H72" s="68"/>
      <c r="I72" s="70"/>
      <c r="J72" s="71"/>
      <c r="K72" s="71"/>
      <c r="L72" s="78"/>
      <c r="M72" s="78"/>
      <c r="N72" s="78"/>
      <c r="O72" s="72" t="s">
        <v>18</v>
      </c>
      <c r="P72" s="25"/>
    </row>
    <row r="73" spans="1:16" x14ac:dyDescent="0.25">
      <c r="A73" s="36">
        <v>71</v>
      </c>
      <c r="B73" s="36">
        <v>130678</v>
      </c>
      <c r="C73" s="37">
        <v>5056.5</v>
      </c>
      <c r="D73" s="38" t="s">
        <v>40</v>
      </c>
      <c r="E73" s="58" t="s">
        <v>41</v>
      </c>
      <c r="F73" s="39">
        <v>2.5550000000000002</v>
      </c>
      <c r="G73" s="73">
        <v>5.03</v>
      </c>
      <c r="H73" s="39">
        <v>75.454999999999998</v>
      </c>
      <c r="I73" s="37">
        <f>G73*PI()*F73^2/4</f>
        <v>25.789307193431519</v>
      </c>
      <c r="J73" s="40">
        <v>0.37</v>
      </c>
      <c r="K73" s="40">
        <v>0.11</v>
      </c>
      <c r="L73" s="74">
        <v>5.8399999999999997E-3</v>
      </c>
      <c r="M73" s="74">
        <v>5.1400000000000003E-4</v>
      </c>
      <c r="N73" s="37">
        <f t="shared" si="3"/>
        <v>2.936690766724269</v>
      </c>
      <c r="O73" s="38"/>
      <c r="P73" s="25"/>
    </row>
    <row r="74" spans="1:16" x14ac:dyDescent="0.25">
      <c r="A74" s="36">
        <v>72</v>
      </c>
      <c r="B74" s="36">
        <v>130679</v>
      </c>
      <c r="C74" s="37">
        <v>5071</v>
      </c>
      <c r="D74" s="38" t="s">
        <v>40</v>
      </c>
      <c r="E74" s="58" t="s">
        <v>41</v>
      </c>
      <c r="F74" s="39">
        <v>2.5550000000000002</v>
      </c>
      <c r="G74" s="39">
        <v>5.08</v>
      </c>
      <c r="H74" s="39">
        <v>72.192999999999998</v>
      </c>
      <c r="I74" s="37">
        <f t="shared" si="2"/>
        <v>26.045662135712149</v>
      </c>
      <c r="J74" s="40">
        <v>2.5099999999999998</v>
      </c>
      <c r="K74" s="40">
        <v>2.34</v>
      </c>
      <c r="L74" s="74">
        <v>3.84</v>
      </c>
      <c r="M74" s="74">
        <v>1.51</v>
      </c>
      <c r="N74" s="37">
        <f t="shared" si="3"/>
        <v>2.8431489752175017</v>
      </c>
      <c r="O74" s="42"/>
      <c r="P74" s="25"/>
    </row>
    <row r="75" spans="1:16" x14ac:dyDescent="0.25">
      <c r="A75" s="36">
        <v>73</v>
      </c>
      <c r="B75" s="36">
        <v>130680</v>
      </c>
      <c r="C75" s="37">
        <v>5075</v>
      </c>
      <c r="D75" s="38" t="s">
        <v>40</v>
      </c>
      <c r="E75" s="58" t="s">
        <v>41</v>
      </c>
      <c r="F75" s="39">
        <v>2.56</v>
      </c>
      <c r="G75" s="39">
        <v>5.19</v>
      </c>
      <c r="H75" s="39">
        <v>65.147999999999996</v>
      </c>
      <c r="I75" s="37">
        <f t="shared" si="2"/>
        <v>26.713892244899476</v>
      </c>
      <c r="J75" s="40">
        <v>7.69</v>
      </c>
      <c r="K75" s="40">
        <v>6.92</v>
      </c>
      <c r="L75" s="74">
        <v>1.0500000000000001E-2</v>
      </c>
      <c r="M75" s="74">
        <v>1.2800000000000001E-3</v>
      </c>
      <c r="N75" s="37">
        <f t="shared" si="3"/>
        <v>2.6418926516627153</v>
      </c>
      <c r="O75" s="42"/>
      <c r="P75" s="25"/>
    </row>
    <row r="76" spans="1:16" x14ac:dyDescent="0.25">
      <c r="A76" s="36"/>
      <c r="B76" s="36"/>
      <c r="C76" s="37"/>
      <c r="D76" s="38"/>
      <c r="E76" s="58"/>
      <c r="F76" s="39"/>
      <c r="G76" s="39"/>
      <c r="H76" s="39"/>
      <c r="I76" s="37"/>
      <c r="J76" s="40"/>
      <c r="K76" s="40"/>
      <c r="L76" s="74"/>
      <c r="M76" s="74"/>
      <c r="N76" s="37"/>
      <c r="O76" s="42"/>
      <c r="P76" s="25"/>
    </row>
    <row r="77" spans="1:16" x14ac:dyDescent="0.25">
      <c r="A77" s="36"/>
      <c r="B77" s="36"/>
      <c r="C77" s="37"/>
      <c r="D77" s="38"/>
      <c r="E77" s="58"/>
      <c r="F77" s="39"/>
      <c r="G77" s="39"/>
      <c r="H77" s="39"/>
      <c r="I77" s="37"/>
      <c r="J77" s="40"/>
      <c r="K77" s="40"/>
      <c r="L77" s="74"/>
      <c r="M77" s="74"/>
      <c r="N77" s="37"/>
      <c r="O77" s="38"/>
      <c r="P77" s="25"/>
    </row>
    <row r="78" spans="1:16" x14ac:dyDescent="0.25">
      <c r="A78" s="36"/>
      <c r="B78" s="36"/>
      <c r="C78" s="37"/>
      <c r="D78" s="38"/>
      <c r="E78" s="58"/>
      <c r="F78" s="39"/>
      <c r="G78" s="39"/>
      <c r="H78" s="39"/>
      <c r="I78" s="37"/>
      <c r="J78" s="40"/>
      <c r="K78" s="40"/>
      <c r="L78" s="74"/>
      <c r="M78" s="74"/>
      <c r="N78" s="37"/>
      <c r="O78" s="38"/>
      <c r="P78" s="25"/>
    </row>
    <row r="79" spans="1:16" x14ac:dyDescent="0.25">
      <c r="A79" s="36"/>
      <c r="B79" s="36"/>
      <c r="C79" s="37"/>
      <c r="D79" s="38"/>
      <c r="E79" s="58"/>
      <c r="F79" s="39"/>
      <c r="G79" s="39"/>
      <c r="H79" s="39"/>
      <c r="I79" s="37"/>
      <c r="J79" s="40"/>
      <c r="K79" s="40"/>
      <c r="L79" s="74"/>
      <c r="M79" s="74"/>
      <c r="N79" s="37"/>
      <c r="O79" s="38"/>
      <c r="P79" s="25"/>
    </row>
    <row r="80" spans="1:16" x14ac:dyDescent="0.25">
      <c r="A80" s="36"/>
      <c r="B80" s="36"/>
      <c r="C80" s="37"/>
      <c r="D80" s="38"/>
      <c r="E80" s="58"/>
      <c r="F80" s="39"/>
      <c r="G80" s="39"/>
      <c r="H80" s="39"/>
      <c r="I80" s="37"/>
      <c r="J80" s="40"/>
      <c r="K80" s="40"/>
      <c r="L80" s="74"/>
      <c r="M80" s="74"/>
      <c r="N80" s="37"/>
      <c r="O80" s="38"/>
      <c r="P80" s="25"/>
    </row>
    <row r="81" spans="1:16" x14ac:dyDescent="0.25">
      <c r="A81" s="36"/>
      <c r="B81" s="36"/>
      <c r="C81" s="37"/>
      <c r="D81" s="38"/>
      <c r="E81" s="58"/>
      <c r="F81" s="39"/>
      <c r="G81" s="39"/>
      <c r="H81" s="39"/>
      <c r="I81" s="37"/>
      <c r="J81" s="40"/>
      <c r="K81" s="40"/>
      <c r="L81" s="74"/>
      <c r="M81" s="74"/>
      <c r="N81" s="37"/>
      <c r="O81" s="42"/>
      <c r="P81" s="25"/>
    </row>
    <row r="82" spans="1:16" x14ac:dyDescent="0.25">
      <c r="A82" s="36"/>
      <c r="B82" s="25"/>
      <c r="C82" s="25"/>
      <c r="D82" s="38"/>
      <c r="E82" s="58"/>
      <c r="F82" s="25"/>
      <c r="G82" s="25"/>
      <c r="H82" s="25"/>
      <c r="I82" s="38"/>
      <c r="J82" s="41"/>
      <c r="K82" s="41"/>
      <c r="L82" s="79"/>
      <c r="M82" s="79"/>
      <c r="N82" s="38"/>
      <c r="O82" s="38"/>
      <c r="P82" s="25"/>
    </row>
    <row r="83" spans="1:16" x14ac:dyDescent="0.25">
      <c r="J83" s="45"/>
      <c r="K83" s="45"/>
    </row>
    <row r="84" spans="1:16" ht="15" x14ac:dyDescent="0.25">
      <c r="A84" s="51"/>
      <c r="B84" s="57" t="s">
        <v>14</v>
      </c>
      <c r="C84" s="52"/>
      <c r="D84" s="53"/>
      <c r="E84" s="55"/>
      <c r="F84" s="54"/>
      <c r="G84" s="54"/>
      <c r="H84" s="54"/>
      <c r="I84" s="55"/>
      <c r="J84" s="56"/>
      <c r="K84" s="56"/>
      <c r="L84" s="81"/>
      <c r="M84" s="81"/>
      <c r="N84" s="55"/>
      <c r="O84" s="55"/>
    </row>
    <row r="85" spans="1:16" x14ac:dyDescent="0.25">
      <c r="B85" s="9"/>
      <c r="C85" s="10"/>
      <c r="D85" s="46"/>
    </row>
    <row r="86" spans="1:16" x14ac:dyDescent="0.25">
      <c r="B86" s="11" t="s">
        <v>15</v>
      </c>
      <c r="C86" s="121" t="s">
        <v>49</v>
      </c>
      <c r="D86" s="46"/>
    </row>
    <row r="87" spans="1:16" x14ac:dyDescent="0.25">
      <c r="B87" s="11" t="s">
        <v>16</v>
      </c>
      <c r="C87" s="121" t="s">
        <v>48</v>
      </c>
      <c r="D87" s="46"/>
    </row>
    <row r="88" spans="1:16" x14ac:dyDescent="0.25">
      <c r="B88" s="11" t="s">
        <v>17</v>
      </c>
      <c r="C88" s="121" t="s">
        <v>29</v>
      </c>
      <c r="D88" s="46"/>
    </row>
    <row r="89" spans="1:16" s="25" customFormat="1" ht="13.2" x14ac:dyDescent="0.25">
      <c r="A89" s="36"/>
      <c r="B89" s="11" t="s">
        <v>34</v>
      </c>
      <c r="C89" s="123" t="s">
        <v>35</v>
      </c>
      <c r="D89" s="58"/>
      <c r="E89" s="58"/>
      <c r="I89" s="58"/>
      <c r="J89" s="58"/>
      <c r="K89" s="58"/>
      <c r="L89" s="79"/>
      <c r="M89" s="79"/>
      <c r="N89" s="58"/>
      <c r="O89" s="58"/>
    </row>
    <row r="90" spans="1:16" x14ac:dyDescent="0.25">
      <c r="B90" s="11" t="s">
        <v>18</v>
      </c>
      <c r="C90" s="121" t="s">
        <v>30</v>
      </c>
      <c r="D90" s="46"/>
    </row>
  </sheetData>
  <mergeCells count="2">
    <mergeCell ref="J1:K1"/>
    <mergeCell ref="L1:M1"/>
  </mergeCells>
  <conditionalFormatting sqref="L1:L2">
    <cfRule type="cellIs" dxfId="0" priority="1" operator="between">
      <formula>0.001</formula>
      <formula>0.1</formula>
    </cfRule>
  </conditionalFormatting>
  <pageMargins left="0.7" right="0.7" top="0.75" bottom="0.75" header="0.3" footer="0.3"/>
  <pageSetup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193F842B285B48BADF5C7E6EE71E9E" ma:contentTypeVersion="13" ma:contentTypeDescription="Create a new document." ma:contentTypeScope="" ma:versionID="03b6d8fca9c2a77076621ee1f693e0da">
  <xsd:schema xmlns:xsd="http://www.w3.org/2001/XMLSchema" xmlns:xs="http://www.w3.org/2001/XMLSchema" xmlns:p="http://schemas.microsoft.com/office/2006/metadata/properties" xmlns:ns3="6a932fb7-bc2e-4675-8e3b-6ab2d99e3992" xmlns:ns4="e5bd4a79-1eaa-4f39-8b7e-b49ead7222dd" targetNamespace="http://schemas.microsoft.com/office/2006/metadata/properties" ma:root="true" ma:fieldsID="1dc4a86348e108b213f411fc8cd0b189" ns3:_="" ns4:_="">
    <xsd:import namespace="6a932fb7-bc2e-4675-8e3b-6ab2d99e3992"/>
    <xsd:import namespace="e5bd4a79-1eaa-4f39-8b7e-b49ead7222d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32fb7-bc2e-4675-8e3b-6ab2d99e39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bd4a79-1eaa-4f39-8b7e-b49ead7222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022DCD-57BE-4D93-8C33-7E5C0A9967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32fb7-bc2e-4675-8e3b-6ab2d99e3992"/>
    <ds:schemaRef ds:uri="e5bd4a79-1eaa-4f39-8b7e-b49ead7222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1C6197-6315-4C41-9DD4-7A38B6B2F1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EC5632-3218-4EC6-AAA4-57F7DCBEEBD2}">
  <ds:schemaRefs>
    <ds:schemaRef ds:uri="e5bd4a79-1eaa-4f39-8b7e-b49ead7222dd"/>
    <ds:schemaRef ds:uri="http://schemas.microsoft.com/office/2006/metadata/properties"/>
    <ds:schemaRef ds:uri="6a932fb7-bc2e-4675-8e3b-6ab2d99e3992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PP Report</vt:lpstr>
      <vt:lpstr>PP data processing</vt:lpstr>
      <vt:lpstr>'PP Report'!Print_Area</vt:lpstr>
      <vt:lpstr>'PP Report'!Print_Titles</vt:lpstr>
    </vt:vector>
  </TitlesOfParts>
  <Manager/>
  <Company>UNDEERC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Mibeck, Blaise</dc:creator>
  <cp:keywords/>
  <dc:description/>
  <cp:lastModifiedBy>Yu, Yang</cp:lastModifiedBy>
  <cp:revision/>
  <cp:lastPrinted>2021-06-04T13:54:13Z</cp:lastPrinted>
  <dcterms:created xsi:type="dcterms:W3CDTF">2019-05-30T15:28:07Z</dcterms:created>
  <dcterms:modified xsi:type="dcterms:W3CDTF">2021-06-04T13:56:36Z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0x010100F5193F842B285B48BADF5C7E6EE71E9E</vt:lpwstr>
  </property>
</Properties>
</file>