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mc:AlternateContent xmlns:mc="http://schemas.openxmlformats.org/markup-compatibility/2006">
    <mc:Choice Requires="x15">
      <x15ac:absPath xmlns:x15ac="http://schemas.microsoft.com/office/spreadsheetml/2010/11/ac" url="C:\Users\Kirch\Desktop\"/>
    </mc:Choice>
  </mc:AlternateContent>
  <xr:revisionPtr revIDLastSave="0" documentId="13_ncr:1_{70A10F6F-BCE9-48CD-AE4F-1C2A99B3EF3E}" xr6:coauthVersionLast="41" xr6:coauthVersionMax="41" xr10:uidLastSave="{00000000-0000-0000-0000-000000000000}"/>
  <workbookProtection workbookAlgorithmName="SHA-512" workbookHashValue="4M/s6IXnMVKJ9mWaTpy2zQmlNg1Kd6PyxlYLO11dpj7YvTGe97Jf1EUuZ+EeZnfnDNOJ6CzDweOOy7aB8DUQqQ==" workbookSaltValue="eHcUpkMychpqEuLNhCYArg==" workbookSpinCount="100000" lockStructure="1"/>
  <bookViews>
    <workbookView xWindow="-19320" yWindow="-120" windowWidth="19440" windowHeight="15150" firstSheet="1" activeTab="3" xr2:uid="{00000000-000D-0000-FFFF-FFFF00000000}"/>
  </bookViews>
  <sheets>
    <sheet name="Citation_Disclaimers" sheetId="6" r:id="rId1"/>
    <sheet name="Overview and Explanations" sheetId="3" r:id="rId2"/>
    <sheet name="Attributes" sheetId="5" r:id="rId3"/>
    <sheet name="Research Results" sheetId="1" r:id="rId4"/>
    <sheet name="Reporting Limit" sheetId="7" r:id="rId5"/>
  </sheets>
  <externalReferences>
    <externalReference r:id="rId6"/>
  </externalReferences>
  <definedNames>
    <definedName name="_xlnm._FilterDatabase" localSheetId="3" hidden="1">'Research Results'!$A$6:$CV$426</definedName>
    <definedName name="CoalBasinTable">[1]!CoalBasin[Coal Basin]</definedName>
    <definedName name="Level1Table">[1]!Level1[Level 1 Attribute]</definedName>
    <definedName name="Level2Table">[1]!Level2[Level 2 Attribute]</definedName>
    <definedName name="Level3Table">[1]!Level3[Level 3 Attribute]</definedName>
    <definedName name="StateTable">[1]!State[State]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F465" i="1" l="1"/>
  <c r="CE465" i="1"/>
  <c r="CF464" i="1"/>
  <c r="CE464" i="1"/>
  <c r="CF463" i="1"/>
  <c r="CE463" i="1"/>
  <c r="CF462" i="1"/>
  <c r="CE462" i="1"/>
  <c r="CF461" i="1"/>
  <c r="CE461" i="1"/>
  <c r="CF460" i="1"/>
  <c r="CE460" i="1"/>
  <c r="CF459" i="1"/>
  <c r="CE459" i="1"/>
  <c r="CF458" i="1"/>
  <c r="CE458" i="1"/>
  <c r="CF457" i="1"/>
  <c r="CE457" i="1"/>
  <c r="CF456" i="1"/>
  <c r="CE456" i="1"/>
  <c r="CF455" i="1"/>
  <c r="CE455" i="1"/>
  <c r="CF454" i="1"/>
  <c r="CE454" i="1"/>
  <c r="CF453" i="1"/>
  <c r="CE453" i="1"/>
  <c r="CF452" i="1"/>
  <c r="CE452" i="1"/>
  <c r="CF451" i="1"/>
  <c r="CE451" i="1"/>
  <c r="CF450" i="1"/>
  <c r="CE450" i="1"/>
  <c r="CF449" i="1"/>
  <c r="CE449" i="1"/>
  <c r="CF448" i="1"/>
  <c r="CE448" i="1"/>
  <c r="CF447" i="1"/>
  <c r="CE447" i="1"/>
  <c r="CF446" i="1"/>
  <c r="CE446" i="1"/>
  <c r="CF445" i="1"/>
  <c r="CE445" i="1"/>
  <c r="CF444" i="1"/>
  <c r="CE444" i="1"/>
  <c r="CF443" i="1"/>
  <c r="CE443" i="1"/>
  <c r="CF442" i="1"/>
  <c r="CE442" i="1"/>
  <c r="CF441" i="1"/>
  <c r="CE441" i="1"/>
  <c r="CF440" i="1"/>
  <c r="CE440" i="1"/>
  <c r="CF439" i="1"/>
  <c r="CE439" i="1"/>
  <c r="CF438" i="1"/>
  <c r="CE438" i="1"/>
  <c r="CF437" i="1"/>
  <c r="CE437" i="1"/>
  <c r="CF436" i="1"/>
  <c r="CE436" i="1"/>
  <c r="CF435" i="1"/>
  <c r="CE435" i="1"/>
  <c r="CF434" i="1"/>
  <c r="CE434" i="1"/>
  <c r="CF433" i="1"/>
  <c r="CE433" i="1"/>
  <c r="CF432" i="1"/>
  <c r="CE432" i="1"/>
  <c r="CF431" i="1"/>
  <c r="CE431" i="1"/>
  <c r="CF430" i="1"/>
  <c r="CE430" i="1"/>
  <c r="CF429" i="1"/>
  <c r="CE429" i="1"/>
  <c r="CF428" i="1"/>
  <c r="CE428" i="1"/>
  <c r="CF427" i="1"/>
  <c r="CE427" i="1"/>
  <c r="CE34" i="1"/>
  <c r="CF34" i="1"/>
  <c r="CC426" i="1"/>
  <c r="CE426" i="1"/>
  <c r="CC425" i="1"/>
  <c r="CE425" i="1"/>
  <c r="CC424" i="1"/>
  <c r="CE424" i="1"/>
  <c r="CC423" i="1"/>
  <c r="CE423" i="1"/>
  <c r="CC422" i="1"/>
  <c r="CE422" i="1"/>
  <c r="CC421" i="1"/>
  <c r="CE421" i="1"/>
  <c r="CC420" i="1"/>
  <c r="CE420" i="1"/>
  <c r="CC419" i="1"/>
  <c r="CE419" i="1"/>
  <c r="CC418" i="1"/>
  <c r="CE418" i="1"/>
  <c r="CC417" i="1"/>
  <c r="CE417" i="1"/>
  <c r="CC416" i="1"/>
  <c r="CE416" i="1"/>
  <c r="CC415" i="1"/>
  <c r="CE415" i="1"/>
  <c r="CC414" i="1"/>
  <c r="CE414" i="1"/>
  <c r="CC413" i="1"/>
  <c r="CE413" i="1"/>
  <c r="CD416" i="1"/>
  <c r="CF416" i="1"/>
  <c r="CD413" i="1"/>
  <c r="CF413" i="1"/>
  <c r="CD414" i="1"/>
  <c r="CF414" i="1"/>
  <c r="CD415" i="1"/>
  <c r="CF415" i="1"/>
  <c r="CD417" i="1"/>
  <c r="CF417" i="1"/>
  <c r="CD418" i="1"/>
  <c r="CF418" i="1"/>
  <c r="CD419" i="1"/>
  <c r="CF419" i="1"/>
  <c r="CD420" i="1"/>
  <c r="CF420" i="1"/>
  <c r="CD421" i="1"/>
  <c r="CF421" i="1"/>
  <c r="CD422" i="1"/>
  <c r="CF422" i="1"/>
  <c r="CD423" i="1"/>
  <c r="CF423" i="1"/>
  <c r="CD424" i="1"/>
  <c r="CF424" i="1"/>
  <c r="CD425" i="1"/>
  <c r="CF425" i="1"/>
  <c r="CD426" i="1"/>
  <c r="CF426" i="1"/>
  <c r="CC323" i="1"/>
  <c r="CC324" i="1"/>
  <c r="CC325" i="1"/>
  <c r="CE325" i="1"/>
  <c r="CD325" i="1"/>
  <c r="CF325" i="1"/>
  <c r="CC326" i="1"/>
  <c r="CC327" i="1"/>
  <c r="CC328" i="1"/>
  <c r="CC329" i="1"/>
  <c r="CE329" i="1"/>
  <c r="CC330" i="1"/>
  <c r="CC331" i="1"/>
  <c r="CC332" i="1"/>
  <c r="CC333" i="1"/>
  <c r="CE333" i="1"/>
  <c r="CC334" i="1"/>
  <c r="CC335" i="1"/>
  <c r="CC336" i="1"/>
  <c r="CC337" i="1"/>
  <c r="CE337" i="1"/>
  <c r="CC338" i="1"/>
  <c r="CC339" i="1"/>
  <c r="CC340" i="1"/>
  <c r="CC341" i="1"/>
  <c r="CE341" i="1"/>
  <c r="CC342" i="1"/>
  <c r="CC343" i="1"/>
  <c r="CC344" i="1"/>
  <c r="CC345" i="1"/>
  <c r="CE345" i="1"/>
  <c r="CC346" i="1"/>
  <c r="CC347" i="1"/>
  <c r="CC348" i="1"/>
  <c r="CC349" i="1"/>
  <c r="CE349" i="1"/>
  <c r="CC350" i="1"/>
  <c r="CC351" i="1"/>
  <c r="CC352" i="1"/>
  <c r="CC353" i="1"/>
  <c r="CE353" i="1"/>
  <c r="CC354" i="1"/>
  <c r="CC355" i="1"/>
  <c r="CC356" i="1"/>
  <c r="CC357" i="1"/>
  <c r="CE357" i="1"/>
  <c r="CC358" i="1"/>
  <c r="CC359" i="1"/>
  <c r="CC360" i="1"/>
  <c r="CC361" i="1"/>
  <c r="CE361" i="1"/>
  <c r="CC362" i="1"/>
  <c r="CC363" i="1"/>
  <c r="CC364" i="1"/>
  <c r="CC365" i="1"/>
  <c r="CE365" i="1"/>
  <c r="CC366" i="1"/>
  <c r="CC367" i="1"/>
  <c r="CC368" i="1"/>
  <c r="CC369" i="1"/>
  <c r="CE369" i="1"/>
  <c r="CC370" i="1"/>
  <c r="CC371" i="1"/>
  <c r="CC372" i="1"/>
  <c r="CC373" i="1"/>
  <c r="CE373" i="1"/>
  <c r="CC374" i="1"/>
  <c r="CC375" i="1"/>
  <c r="CC376" i="1"/>
  <c r="CC377" i="1"/>
  <c r="CE377" i="1"/>
  <c r="CC378" i="1"/>
  <c r="CC379" i="1"/>
  <c r="CC380" i="1"/>
  <c r="CC381" i="1"/>
  <c r="CE381" i="1"/>
  <c r="CC382" i="1"/>
  <c r="CC383" i="1"/>
  <c r="CC384" i="1"/>
  <c r="CE384" i="1"/>
  <c r="CC385" i="1"/>
  <c r="CC386" i="1"/>
  <c r="CC387" i="1"/>
  <c r="CC388" i="1"/>
  <c r="CE388" i="1"/>
  <c r="CC389" i="1"/>
  <c r="CC390" i="1"/>
  <c r="CC391" i="1"/>
  <c r="CC392" i="1"/>
  <c r="CE392" i="1"/>
  <c r="CC393" i="1"/>
  <c r="CC394" i="1"/>
  <c r="CC395" i="1"/>
  <c r="CC396" i="1"/>
  <c r="CE396" i="1"/>
  <c r="CC397" i="1"/>
  <c r="CC398" i="1"/>
  <c r="CC399" i="1"/>
  <c r="CC400" i="1"/>
  <c r="CE400" i="1"/>
  <c r="CC401" i="1"/>
  <c r="CC402" i="1"/>
  <c r="CC403" i="1"/>
  <c r="CE403" i="1"/>
  <c r="CC404" i="1"/>
  <c r="CC405" i="1"/>
  <c r="CE405" i="1"/>
  <c r="CC406" i="1"/>
  <c r="CC407" i="1"/>
  <c r="CC408" i="1"/>
  <c r="CC409" i="1"/>
  <c r="CE409" i="1"/>
  <c r="CC410" i="1"/>
  <c r="CC411" i="1"/>
  <c r="CC412" i="1"/>
  <c r="CD403" i="1"/>
  <c r="CF403" i="1"/>
  <c r="CD409" i="1"/>
  <c r="CF409" i="1"/>
  <c r="CD388" i="1"/>
  <c r="CF388" i="1"/>
  <c r="CD373" i="1"/>
  <c r="CF373" i="1"/>
  <c r="CD357" i="1"/>
  <c r="CF357" i="1"/>
  <c r="CD384" i="1"/>
  <c r="CF384" i="1"/>
  <c r="CD353" i="1"/>
  <c r="CF353" i="1"/>
  <c r="CD341" i="1"/>
  <c r="CF341" i="1"/>
  <c r="CD405" i="1"/>
  <c r="CF405" i="1"/>
  <c r="CD400" i="1"/>
  <c r="CF400" i="1"/>
  <c r="CD369" i="1"/>
  <c r="CF369" i="1"/>
  <c r="CD337" i="1"/>
  <c r="CF337" i="1"/>
  <c r="CD401" i="1"/>
  <c r="CF401" i="1"/>
  <c r="CE401" i="1"/>
  <c r="CD383" i="1"/>
  <c r="CF383" i="1"/>
  <c r="CE383" i="1"/>
  <c r="CD351" i="1"/>
  <c r="CF351" i="1"/>
  <c r="CE351" i="1"/>
  <c r="CD332" i="1"/>
  <c r="CF332" i="1"/>
  <c r="CE332" i="1"/>
  <c r="CD397" i="1"/>
  <c r="CF397" i="1"/>
  <c r="CE397" i="1"/>
  <c r="CD394" i="1"/>
  <c r="CF394" i="1"/>
  <c r="CE394" i="1"/>
  <c r="CD382" i="1"/>
  <c r="CF382" i="1"/>
  <c r="CE382" i="1"/>
  <c r="CD379" i="1"/>
  <c r="CF379" i="1"/>
  <c r="CE379" i="1"/>
  <c r="CD376" i="1"/>
  <c r="CF376" i="1"/>
  <c r="CE376" i="1"/>
  <c r="CD366" i="1"/>
  <c r="CF366" i="1"/>
  <c r="CE366" i="1"/>
  <c r="CD363" i="1"/>
  <c r="CF363" i="1"/>
  <c r="CE363" i="1"/>
  <c r="CD360" i="1"/>
  <c r="CF360" i="1"/>
  <c r="CE360" i="1"/>
  <c r="CD350" i="1"/>
  <c r="CF350" i="1"/>
  <c r="CE350" i="1"/>
  <c r="CD347" i="1"/>
  <c r="CF347" i="1"/>
  <c r="CE347" i="1"/>
  <c r="CD344" i="1"/>
  <c r="CF344" i="1"/>
  <c r="CE344" i="1"/>
  <c r="CD334" i="1"/>
  <c r="CF334" i="1"/>
  <c r="CE334" i="1"/>
  <c r="CD331" i="1"/>
  <c r="CF331" i="1"/>
  <c r="CE331" i="1"/>
  <c r="CD328" i="1"/>
  <c r="CF328" i="1"/>
  <c r="CE328" i="1"/>
  <c r="CD406" i="1"/>
  <c r="CF406" i="1"/>
  <c r="CE406" i="1"/>
  <c r="CD395" i="1"/>
  <c r="CF395" i="1"/>
  <c r="CE395" i="1"/>
  <c r="CD385" i="1"/>
  <c r="CF385" i="1"/>
  <c r="CE385" i="1"/>
  <c r="CD380" i="1"/>
  <c r="CF380" i="1"/>
  <c r="CE380" i="1"/>
  <c r="CD370" i="1"/>
  <c r="CF370" i="1"/>
  <c r="CE370" i="1"/>
  <c r="CD335" i="1"/>
  <c r="CF335" i="1"/>
  <c r="CE335" i="1"/>
  <c r="CD391" i="1"/>
  <c r="CF391" i="1"/>
  <c r="CE391" i="1"/>
  <c r="CD411" i="1"/>
  <c r="CF411" i="1"/>
  <c r="CE411" i="1"/>
  <c r="CD408" i="1"/>
  <c r="CF408" i="1"/>
  <c r="CE408" i="1"/>
  <c r="CD402" i="1"/>
  <c r="CF402" i="1"/>
  <c r="CE402" i="1"/>
  <c r="CD396" i="1"/>
  <c r="CF396" i="1"/>
  <c r="CD393" i="1"/>
  <c r="CF393" i="1"/>
  <c r="CE393" i="1"/>
  <c r="CD390" i="1"/>
  <c r="CF390" i="1"/>
  <c r="CE390" i="1"/>
  <c r="CD387" i="1"/>
  <c r="CF387" i="1"/>
  <c r="CE387" i="1"/>
  <c r="CD381" i="1"/>
  <c r="CF381" i="1"/>
  <c r="CD378" i="1"/>
  <c r="CF378" i="1"/>
  <c r="CE378" i="1"/>
  <c r="CD375" i="1"/>
  <c r="CF375" i="1"/>
  <c r="CE375" i="1"/>
  <c r="CD372" i="1"/>
  <c r="CF372" i="1"/>
  <c r="CE372" i="1"/>
  <c r="CD365" i="1"/>
  <c r="CF365" i="1"/>
  <c r="CD362" i="1"/>
  <c r="CF362" i="1"/>
  <c r="CE362" i="1"/>
  <c r="CD359" i="1"/>
  <c r="CF359" i="1"/>
  <c r="CE359" i="1"/>
  <c r="CD356" i="1"/>
  <c r="CF356" i="1"/>
  <c r="CE356" i="1"/>
  <c r="CD349" i="1"/>
  <c r="CF349" i="1"/>
  <c r="CD346" i="1"/>
  <c r="CF346" i="1"/>
  <c r="CE346" i="1"/>
  <c r="CD343" i="1"/>
  <c r="CF343" i="1"/>
  <c r="CE343" i="1"/>
  <c r="CD340" i="1"/>
  <c r="CF340" i="1"/>
  <c r="CE340" i="1"/>
  <c r="CD333" i="1"/>
  <c r="CF333" i="1"/>
  <c r="CD330" i="1"/>
  <c r="CF330" i="1"/>
  <c r="CE330" i="1"/>
  <c r="CD327" i="1"/>
  <c r="CF327" i="1"/>
  <c r="CE327" i="1"/>
  <c r="CD324" i="1"/>
  <c r="CF324" i="1"/>
  <c r="CE324" i="1"/>
  <c r="CD398" i="1"/>
  <c r="CF398" i="1"/>
  <c r="CE398" i="1"/>
  <c r="CD367" i="1"/>
  <c r="CF367" i="1"/>
  <c r="CE367" i="1"/>
  <c r="CD364" i="1"/>
  <c r="CF364" i="1"/>
  <c r="CE364" i="1"/>
  <c r="CD354" i="1"/>
  <c r="CF354" i="1"/>
  <c r="CE354" i="1"/>
  <c r="CD348" i="1"/>
  <c r="CF348" i="1"/>
  <c r="CE348" i="1"/>
  <c r="CD338" i="1"/>
  <c r="CF338" i="1"/>
  <c r="CE338" i="1"/>
  <c r="CD412" i="1"/>
  <c r="CF412" i="1"/>
  <c r="CE412" i="1"/>
  <c r="CD410" i="1"/>
  <c r="CF410" i="1"/>
  <c r="CE410" i="1"/>
  <c r="CD407" i="1"/>
  <c r="CF407" i="1"/>
  <c r="CE407" i="1"/>
  <c r="CD404" i="1"/>
  <c r="CF404" i="1"/>
  <c r="CE404" i="1"/>
  <c r="CD399" i="1"/>
  <c r="CF399" i="1"/>
  <c r="CE399" i="1"/>
  <c r="CD392" i="1"/>
  <c r="CF392" i="1"/>
  <c r="CD389" i="1"/>
  <c r="CF389" i="1"/>
  <c r="CE389" i="1"/>
  <c r="CD386" i="1"/>
  <c r="CF386" i="1"/>
  <c r="CE386" i="1"/>
  <c r="CD377" i="1"/>
  <c r="CF377" i="1"/>
  <c r="CD374" i="1"/>
  <c r="CF374" i="1"/>
  <c r="CE374" i="1"/>
  <c r="CD371" i="1"/>
  <c r="CF371" i="1"/>
  <c r="CE371" i="1"/>
  <c r="CD368" i="1"/>
  <c r="CF368" i="1"/>
  <c r="CE368" i="1"/>
  <c r="CD361" i="1"/>
  <c r="CF361" i="1"/>
  <c r="CD358" i="1"/>
  <c r="CF358" i="1"/>
  <c r="CE358" i="1"/>
  <c r="CD355" i="1"/>
  <c r="CF355" i="1"/>
  <c r="CE355" i="1"/>
  <c r="CD352" i="1"/>
  <c r="CF352" i="1"/>
  <c r="CE352" i="1"/>
  <c r="CD345" i="1"/>
  <c r="CF345" i="1"/>
  <c r="CD342" i="1"/>
  <c r="CF342" i="1"/>
  <c r="CE342" i="1"/>
  <c r="CD339" i="1"/>
  <c r="CF339" i="1"/>
  <c r="CE339" i="1"/>
  <c r="CD336" i="1"/>
  <c r="CF336" i="1"/>
  <c r="CE336" i="1"/>
  <c r="CD329" i="1"/>
  <c r="CF329" i="1"/>
  <c r="CD326" i="1"/>
  <c r="CF326" i="1"/>
  <c r="CE326" i="1"/>
  <c r="CD323" i="1"/>
  <c r="CF323" i="1"/>
  <c r="CE323" i="1"/>
  <c r="CC188" i="1"/>
  <c r="CC189" i="1"/>
  <c r="CE189" i="1"/>
  <c r="CC190" i="1"/>
  <c r="CD190" i="1"/>
  <c r="CF190" i="1"/>
  <c r="CE190" i="1"/>
  <c r="CD189" i="1"/>
  <c r="CF189" i="1"/>
  <c r="CD188" i="1"/>
  <c r="CF188" i="1"/>
  <c r="CE188" i="1"/>
  <c r="CC137" i="1"/>
  <c r="CC138" i="1"/>
  <c r="CC139" i="1"/>
  <c r="CC140" i="1"/>
  <c r="CC35" i="1"/>
  <c r="CD139" i="1"/>
  <c r="CF139" i="1"/>
  <c r="CE139" i="1"/>
  <c r="CD138" i="1"/>
  <c r="CF138" i="1"/>
  <c r="CE138" i="1"/>
  <c r="CD137" i="1"/>
  <c r="CF137" i="1"/>
  <c r="CE137" i="1"/>
  <c r="CD35" i="1"/>
  <c r="CF35" i="1"/>
  <c r="CE35" i="1"/>
  <c r="CD140" i="1"/>
  <c r="CF140" i="1"/>
  <c r="CE140" i="1"/>
  <c r="CC11" i="1"/>
  <c r="CE11" i="1"/>
  <c r="CC191" i="1"/>
  <c r="CC192" i="1"/>
  <c r="CC193" i="1"/>
  <c r="CC194" i="1"/>
  <c r="CC195" i="1"/>
  <c r="CC196" i="1"/>
  <c r="CC197" i="1"/>
  <c r="CC198" i="1"/>
  <c r="CC199" i="1"/>
  <c r="CC200" i="1"/>
  <c r="CC201" i="1"/>
  <c r="CC202" i="1"/>
  <c r="CC203" i="1"/>
  <c r="CC204" i="1"/>
  <c r="CC205" i="1"/>
  <c r="CC206" i="1"/>
  <c r="CC207" i="1"/>
  <c r="CC208" i="1"/>
  <c r="CC209" i="1"/>
  <c r="CC210" i="1"/>
  <c r="CC211" i="1"/>
  <c r="CC212" i="1"/>
  <c r="CC213" i="1"/>
  <c r="CC214" i="1"/>
  <c r="CC215" i="1"/>
  <c r="CC216" i="1"/>
  <c r="CC217" i="1"/>
  <c r="CC218" i="1"/>
  <c r="CC219" i="1"/>
  <c r="CC220" i="1"/>
  <c r="CC221" i="1"/>
  <c r="CC222" i="1"/>
  <c r="CC223" i="1"/>
  <c r="CC224" i="1"/>
  <c r="CC225" i="1"/>
  <c r="CC226" i="1"/>
  <c r="CC227" i="1"/>
  <c r="CC228" i="1"/>
  <c r="CC229" i="1"/>
  <c r="CC230" i="1"/>
  <c r="CC231" i="1"/>
  <c r="CC232" i="1"/>
  <c r="CC233" i="1"/>
  <c r="CC234" i="1"/>
  <c r="CC235" i="1"/>
  <c r="CC236" i="1"/>
  <c r="CC237" i="1"/>
  <c r="CC238" i="1"/>
  <c r="CC239" i="1"/>
  <c r="CC240" i="1"/>
  <c r="CC241" i="1"/>
  <c r="CC242" i="1"/>
  <c r="CC243" i="1"/>
  <c r="CC244" i="1"/>
  <c r="CC245" i="1"/>
  <c r="CC246" i="1"/>
  <c r="CC247" i="1"/>
  <c r="CC248" i="1"/>
  <c r="CC249" i="1"/>
  <c r="CC250" i="1"/>
  <c r="CC251" i="1"/>
  <c r="CC252" i="1"/>
  <c r="CC253" i="1"/>
  <c r="CC254" i="1"/>
  <c r="CC255" i="1"/>
  <c r="CC256" i="1"/>
  <c r="CC257" i="1"/>
  <c r="CC258" i="1"/>
  <c r="CC259" i="1"/>
  <c r="CC260" i="1"/>
  <c r="CC261" i="1"/>
  <c r="CC262" i="1"/>
  <c r="CC263" i="1"/>
  <c r="CC264" i="1"/>
  <c r="CC265" i="1"/>
  <c r="CC266" i="1"/>
  <c r="CC267" i="1"/>
  <c r="CC268" i="1"/>
  <c r="CC269" i="1"/>
  <c r="CC270" i="1"/>
  <c r="CC271" i="1"/>
  <c r="CC272" i="1"/>
  <c r="CC273" i="1"/>
  <c r="CC274" i="1"/>
  <c r="CC275" i="1"/>
  <c r="CC276" i="1"/>
  <c r="CC277" i="1"/>
  <c r="CC278" i="1"/>
  <c r="CC279" i="1"/>
  <c r="CC280" i="1"/>
  <c r="CC281" i="1"/>
  <c r="CC282" i="1"/>
  <c r="CC283" i="1"/>
  <c r="CC284" i="1"/>
  <c r="CC285" i="1"/>
  <c r="CC286" i="1"/>
  <c r="CC287" i="1"/>
  <c r="CC288" i="1"/>
  <c r="CC289" i="1"/>
  <c r="CC290" i="1"/>
  <c r="CC291" i="1"/>
  <c r="CC292" i="1"/>
  <c r="CC293" i="1"/>
  <c r="CC294" i="1"/>
  <c r="CC295" i="1"/>
  <c r="CC296" i="1"/>
  <c r="CC297" i="1"/>
  <c r="CC298" i="1"/>
  <c r="CC299" i="1"/>
  <c r="CC300" i="1"/>
  <c r="CC301" i="1"/>
  <c r="CC302" i="1"/>
  <c r="CC303" i="1"/>
  <c r="CC304" i="1"/>
  <c r="CC305" i="1"/>
  <c r="CC306" i="1"/>
  <c r="CC307" i="1"/>
  <c r="CC308" i="1"/>
  <c r="CC309" i="1"/>
  <c r="CC310" i="1"/>
  <c r="CC311" i="1"/>
  <c r="CC312" i="1"/>
  <c r="CC313" i="1"/>
  <c r="CC314" i="1"/>
  <c r="CC315" i="1"/>
  <c r="CC316" i="1"/>
  <c r="CC317" i="1"/>
  <c r="CC318" i="1"/>
  <c r="CC319" i="1"/>
  <c r="CC320" i="1"/>
  <c r="CC321" i="1"/>
  <c r="CC322" i="1"/>
  <c r="CD312" i="1"/>
  <c r="CF312" i="1"/>
  <c r="CE312" i="1"/>
  <c r="CD300" i="1"/>
  <c r="CF300" i="1"/>
  <c r="CE300" i="1"/>
  <c r="CD292" i="1"/>
  <c r="CF292" i="1"/>
  <c r="CE292" i="1"/>
  <c r="CD280" i="1"/>
  <c r="CF280" i="1"/>
  <c r="CE280" i="1"/>
  <c r="CD268" i="1"/>
  <c r="CF268" i="1"/>
  <c r="CE268" i="1"/>
  <c r="CD256" i="1"/>
  <c r="CF256" i="1"/>
  <c r="CE256" i="1"/>
  <c r="CD244" i="1"/>
  <c r="CF244" i="1"/>
  <c r="CE244" i="1"/>
  <c r="CD232" i="1"/>
  <c r="CF232" i="1"/>
  <c r="CE232" i="1"/>
  <c r="CD220" i="1"/>
  <c r="CF220" i="1"/>
  <c r="CE220" i="1"/>
  <c r="CD212" i="1"/>
  <c r="CF212" i="1"/>
  <c r="CE212" i="1"/>
  <c r="CD204" i="1"/>
  <c r="CF204" i="1"/>
  <c r="CE204" i="1"/>
  <c r="CD196" i="1"/>
  <c r="CF196" i="1"/>
  <c r="CE196" i="1"/>
  <c r="CD319" i="1"/>
  <c r="CF319" i="1"/>
  <c r="CE319" i="1"/>
  <c r="CD315" i="1"/>
  <c r="CF315" i="1"/>
  <c r="CE315" i="1"/>
  <c r="CD311" i="1"/>
  <c r="CF311" i="1"/>
  <c r="CE311" i="1"/>
  <c r="CD307" i="1"/>
  <c r="CF307" i="1"/>
  <c r="CE307" i="1"/>
  <c r="CD303" i="1"/>
  <c r="CF303" i="1"/>
  <c r="CE303" i="1"/>
  <c r="CD299" i="1"/>
  <c r="CF299" i="1"/>
  <c r="CE299" i="1"/>
  <c r="CD295" i="1"/>
  <c r="CF295" i="1"/>
  <c r="CE295" i="1"/>
  <c r="CD291" i="1"/>
  <c r="CF291" i="1"/>
  <c r="CE291" i="1"/>
  <c r="CD287" i="1"/>
  <c r="CF287" i="1"/>
  <c r="CE287" i="1"/>
  <c r="CD283" i="1"/>
  <c r="CF283" i="1"/>
  <c r="CE283" i="1"/>
  <c r="CD279" i="1"/>
  <c r="CF279" i="1"/>
  <c r="CE279" i="1"/>
  <c r="CD275" i="1"/>
  <c r="CF275" i="1"/>
  <c r="CE275" i="1"/>
  <c r="CD271" i="1"/>
  <c r="CF271" i="1"/>
  <c r="CE271" i="1"/>
  <c r="CD267" i="1"/>
  <c r="CF267" i="1"/>
  <c r="CE267" i="1"/>
  <c r="CD263" i="1"/>
  <c r="CF263" i="1"/>
  <c r="CE263" i="1"/>
  <c r="CD259" i="1"/>
  <c r="CF259" i="1"/>
  <c r="CE259" i="1"/>
  <c r="CD255" i="1"/>
  <c r="CF255" i="1"/>
  <c r="CE255" i="1"/>
  <c r="CD251" i="1"/>
  <c r="CF251" i="1"/>
  <c r="CE251" i="1"/>
  <c r="CD247" i="1"/>
  <c r="CF247" i="1"/>
  <c r="CE247" i="1"/>
  <c r="CD243" i="1"/>
  <c r="CF243" i="1"/>
  <c r="CE243" i="1"/>
  <c r="CD239" i="1"/>
  <c r="CF239" i="1"/>
  <c r="CE239" i="1"/>
  <c r="CD235" i="1"/>
  <c r="CF235" i="1"/>
  <c r="CE235" i="1"/>
  <c r="CD231" i="1"/>
  <c r="CF231" i="1"/>
  <c r="CE231" i="1"/>
  <c r="CD227" i="1"/>
  <c r="CF227" i="1"/>
  <c r="CE227" i="1"/>
  <c r="CD223" i="1"/>
  <c r="CF223" i="1"/>
  <c r="CE223" i="1"/>
  <c r="CD219" i="1"/>
  <c r="CF219" i="1"/>
  <c r="CE219" i="1"/>
  <c r="CD215" i="1"/>
  <c r="CF215" i="1"/>
  <c r="CE215" i="1"/>
  <c r="CD211" i="1"/>
  <c r="CF211" i="1"/>
  <c r="CE211" i="1"/>
  <c r="CD207" i="1"/>
  <c r="CF207" i="1"/>
  <c r="CE207" i="1"/>
  <c r="CD203" i="1"/>
  <c r="CF203" i="1"/>
  <c r="CE203" i="1"/>
  <c r="CD199" i="1"/>
  <c r="CF199" i="1"/>
  <c r="CE199" i="1"/>
  <c r="CD195" i="1"/>
  <c r="CF195" i="1"/>
  <c r="CE195" i="1"/>
  <c r="CD191" i="1"/>
  <c r="CF191" i="1"/>
  <c r="CE191" i="1"/>
  <c r="CD316" i="1"/>
  <c r="CF316" i="1"/>
  <c r="CE316" i="1"/>
  <c r="CD304" i="1"/>
  <c r="CF304" i="1"/>
  <c r="CE304" i="1"/>
  <c r="CD288" i="1"/>
  <c r="CF288" i="1"/>
  <c r="CE288" i="1"/>
  <c r="CD276" i="1"/>
  <c r="CF276" i="1"/>
  <c r="CE276" i="1"/>
  <c r="CD260" i="1"/>
  <c r="CF260" i="1"/>
  <c r="CE260" i="1"/>
  <c r="CD248" i="1"/>
  <c r="CF248" i="1"/>
  <c r="CE248" i="1"/>
  <c r="CD228" i="1"/>
  <c r="CF228" i="1"/>
  <c r="CE228" i="1"/>
  <c r="CD216" i="1"/>
  <c r="CF216" i="1"/>
  <c r="CE216" i="1"/>
  <c r="CD322" i="1"/>
  <c r="CF322" i="1"/>
  <c r="CE322" i="1"/>
  <c r="CD318" i="1"/>
  <c r="CF318" i="1"/>
  <c r="CE318" i="1"/>
  <c r="CD314" i="1"/>
  <c r="CF314" i="1"/>
  <c r="CE314" i="1"/>
  <c r="CD310" i="1"/>
  <c r="CF310" i="1"/>
  <c r="CE310" i="1"/>
  <c r="CD306" i="1"/>
  <c r="CF306" i="1"/>
  <c r="CE306" i="1"/>
  <c r="CD302" i="1"/>
  <c r="CF302" i="1"/>
  <c r="CE302" i="1"/>
  <c r="CD298" i="1"/>
  <c r="CF298" i="1"/>
  <c r="CE298" i="1"/>
  <c r="CD294" i="1"/>
  <c r="CF294" i="1"/>
  <c r="CE294" i="1"/>
  <c r="CD290" i="1"/>
  <c r="CF290" i="1"/>
  <c r="CE290" i="1"/>
  <c r="CD286" i="1"/>
  <c r="CF286" i="1"/>
  <c r="CE286" i="1"/>
  <c r="CD282" i="1"/>
  <c r="CF282" i="1"/>
  <c r="CE282" i="1"/>
  <c r="CD278" i="1"/>
  <c r="CF278" i="1"/>
  <c r="CE278" i="1"/>
  <c r="CD274" i="1"/>
  <c r="CF274" i="1"/>
  <c r="CE274" i="1"/>
  <c r="CD270" i="1"/>
  <c r="CF270" i="1"/>
  <c r="CE270" i="1"/>
  <c r="CD266" i="1"/>
  <c r="CF266" i="1"/>
  <c r="CE266" i="1"/>
  <c r="CD262" i="1"/>
  <c r="CF262" i="1"/>
  <c r="CE262" i="1"/>
  <c r="CD258" i="1"/>
  <c r="CF258" i="1"/>
  <c r="CE258" i="1"/>
  <c r="CD254" i="1"/>
  <c r="CF254" i="1"/>
  <c r="CE254" i="1"/>
  <c r="CD250" i="1"/>
  <c r="CF250" i="1"/>
  <c r="CE250" i="1"/>
  <c r="CD246" i="1"/>
  <c r="CF246" i="1"/>
  <c r="CE246" i="1"/>
  <c r="CD242" i="1"/>
  <c r="CF242" i="1"/>
  <c r="CE242" i="1"/>
  <c r="CD238" i="1"/>
  <c r="CF238" i="1"/>
  <c r="CE238" i="1"/>
  <c r="CD234" i="1"/>
  <c r="CF234" i="1"/>
  <c r="CE234" i="1"/>
  <c r="CD230" i="1"/>
  <c r="CF230" i="1"/>
  <c r="CE230" i="1"/>
  <c r="CD226" i="1"/>
  <c r="CF226" i="1"/>
  <c r="CE226" i="1"/>
  <c r="CD222" i="1"/>
  <c r="CF222" i="1"/>
  <c r="CE222" i="1"/>
  <c r="CD218" i="1"/>
  <c r="CF218" i="1"/>
  <c r="CE218" i="1"/>
  <c r="CD214" i="1"/>
  <c r="CF214" i="1"/>
  <c r="CE214" i="1"/>
  <c r="CD210" i="1"/>
  <c r="CF210" i="1"/>
  <c r="CE210" i="1"/>
  <c r="CD206" i="1"/>
  <c r="CF206" i="1"/>
  <c r="CE206" i="1"/>
  <c r="CD202" i="1"/>
  <c r="CF202" i="1"/>
  <c r="CE202" i="1"/>
  <c r="CD198" i="1"/>
  <c r="CF198" i="1"/>
  <c r="CE198" i="1"/>
  <c r="CD194" i="1"/>
  <c r="CF194" i="1"/>
  <c r="CE194" i="1"/>
  <c r="CD320" i="1"/>
  <c r="CF320" i="1"/>
  <c r="CE320" i="1"/>
  <c r="CD308" i="1"/>
  <c r="CF308" i="1"/>
  <c r="CE308" i="1"/>
  <c r="CD296" i="1"/>
  <c r="CF296" i="1"/>
  <c r="CE296" i="1"/>
  <c r="CD284" i="1"/>
  <c r="CF284" i="1"/>
  <c r="CE284" i="1"/>
  <c r="CD272" i="1"/>
  <c r="CF272" i="1"/>
  <c r="CE272" i="1"/>
  <c r="CD264" i="1"/>
  <c r="CF264" i="1"/>
  <c r="CE264" i="1"/>
  <c r="CD252" i="1"/>
  <c r="CF252" i="1"/>
  <c r="CE252" i="1"/>
  <c r="CD240" i="1"/>
  <c r="CF240" i="1"/>
  <c r="CE240" i="1"/>
  <c r="CD236" i="1"/>
  <c r="CF236" i="1"/>
  <c r="CE236" i="1"/>
  <c r="CD224" i="1"/>
  <c r="CF224" i="1"/>
  <c r="CE224" i="1"/>
  <c r="CD208" i="1"/>
  <c r="CF208" i="1"/>
  <c r="CE208" i="1"/>
  <c r="CD200" i="1"/>
  <c r="CF200" i="1"/>
  <c r="CE200" i="1"/>
  <c r="CD192" i="1"/>
  <c r="CF192" i="1"/>
  <c r="CE192" i="1"/>
  <c r="CD321" i="1"/>
  <c r="CF321" i="1"/>
  <c r="CE321" i="1"/>
  <c r="CD317" i="1"/>
  <c r="CF317" i="1"/>
  <c r="CE317" i="1"/>
  <c r="CD313" i="1"/>
  <c r="CF313" i="1"/>
  <c r="CE313" i="1"/>
  <c r="CD309" i="1"/>
  <c r="CF309" i="1"/>
  <c r="CE309" i="1"/>
  <c r="CD305" i="1"/>
  <c r="CF305" i="1"/>
  <c r="CE305" i="1"/>
  <c r="CD301" i="1"/>
  <c r="CF301" i="1"/>
  <c r="CE301" i="1"/>
  <c r="CD297" i="1"/>
  <c r="CF297" i="1"/>
  <c r="CE297" i="1"/>
  <c r="CD293" i="1"/>
  <c r="CF293" i="1"/>
  <c r="CE293" i="1"/>
  <c r="CD289" i="1"/>
  <c r="CF289" i="1"/>
  <c r="CE289" i="1"/>
  <c r="CD285" i="1"/>
  <c r="CF285" i="1"/>
  <c r="CE285" i="1"/>
  <c r="CD281" i="1"/>
  <c r="CF281" i="1"/>
  <c r="CE281" i="1"/>
  <c r="CD277" i="1"/>
  <c r="CF277" i="1"/>
  <c r="CE277" i="1"/>
  <c r="CD273" i="1"/>
  <c r="CF273" i="1"/>
  <c r="CE273" i="1"/>
  <c r="CD269" i="1"/>
  <c r="CF269" i="1"/>
  <c r="CE269" i="1"/>
  <c r="CD265" i="1"/>
  <c r="CF265" i="1"/>
  <c r="CE265" i="1"/>
  <c r="CD261" i="1"/>
  <c r="CF261" i="1"/>
  <c r="CE261" i="1"/>
  <c r="CD257" i="1"/>
  <c r="CF257" i="1"/>
  <c r="CE257" i="1"/>
  <c r="CD253" i="1"/>
  <c r="CF253" i="1"/>
  <c r="CE253" i="1"/>
  <c r="CD249" i="1"/>
  <c r="CF249" i="1"/>
  <c r="CE249" i="1"/>
  <c r="CD245" i="1"/>
  <c r="CF245" i="1"/>
  <c r="CE245" i="1"/>
  <c r="CD241" i="1"/>
  <c r="CF241" i="1"/>
  <c r="CE241" i="1"/>
  <c r="CD237" i="1"/>
  <c r="CF237" i="1"/>
  <c r="CE237" i="1"/>
  <c r="CD233" i="1"/>
  <c r="CF233" i="1"/>
  <c r="CE233" i="1"/>
  <c r="CD229" i="1"/>
  <c r="CF229" i="1"/>
  <c r="CE229" i="1"/>
  <c r="CD225" i="1"/>
  <c r="CF225" i="1"/>
  <c r="CE225" i="1"/>
  <c r="CD221" i="1"/>
  <c r="CF221" i="1"/>
  <c r="CE221" i="1"/>
  <c r="CD217" i="1"/>
  <c r="CF217" i="1"/>
  <c r="CE217" i="1"/>
  <c r="CD213" i="1"/>
  <c r="CF213" i="1"/>
  <c r="CE213" i="1"/>
  <c r="CD209" i="1"/>
  <c r="CF209" i="1"/>
  <c r="CE209" i="1"/>
  <c r="CD205" i="1"/>
  <c r="CF205" i="1"/>
  <c r="CE205" i="1"/>
  <c r="CD201" i="1"/>
  <c r="CF201" i="1"/>
  <c r="CE201" i="1"/>
  <c r="CD197" i="1"/>
  <c r="CF197" i="1"/>
  <c r="CE197" i="1"/>
  <c r="CD193" i="1"/>
  <c r="CF193" i="1"/>
  <c r="CE193" i="1"/>
  <c r="CC187" i="1"/>
  <c r="CC186" i="1"/>
  <c r="CC185" i="1"/>
  <c r="CC184" i="1"/>
  <c r="CC183" i="1"/>
  <c r="CC182" i="1"/>
  <c r="CC181" i="1"/>
  <c r="CC180" i="1"/>
  <c r="CC179" i="1"/>
  <c r="CC178" i="1"/>
  <c r="CC177" i="1"/>
  <c r="CC176" i="1"/>
  <c r="CC175" i="1"/>
  <c r="CC174" i="1"/>
  <c r="CC173" i="1"/>
  <c r="CC172" i="1"/>
  <c r="CC171" i="1"/>
  <c r="CC170" i="1"/>
  <c r="CC169" i="1"/>
  <c r="CC168" i="1"/>
  <c r="CC167" i="1"/>
  <c r="CC166" i="1"/>
  <c r="CC165" i="1"/>
  <c r="CC164" i="1"/>
  <c r="CC163" i="1"/>
  <c r="CC162" i="1"/>
  <c r="CC161" i="1"/>
  <c r="CC160" i="1"/>
  <c r="CC159" i="1"/>
  <c r="CC158" i="1"/>
  <c r="CC157" i="1"/>
  <c r="CC156" i="1"/>
  <c r="CC155" i="1"/>
  <c r="CC154" i="1"/>
  <c r="CC153" i="1"/>
  <c r="CC152" i="1"/>
  <c r="CC151" i="1"/>
  <c r="CC150" i="1"/>
  <c r="CC149" i="1"/>
  <c r="CC148" i="1"/>
  <c r="CC147" i="1"/>
  <c r="CC146" i="1"/>
  <c r="CC145" i="1"/>
  <c r="CC144" i="1"/>
  <c r="CC143" i="1"/>
  <c r="CC142" i="1"/>
  <c r="CC141" i="1"/>
  <c r="CC136" i="1"/>
  <c r="CC135" i="1"/>
  <c r="CC134" i="1"/>
  <c r="CC133" i="1"/>
  <c r="CC132" i="1"/>
  <c r="CC131" i="1"/>
  <c r="CC130" i="1"/>
  <c r="CC129" i="1"/>
  <c r="CC128" i="1"/>
  <c r="CC127" i="1"/>
  <c r="CC126" i="1"/>
  <c r="CC125" i="1"/>
  <c r="CC124" i="1"/>
  <c r="CC123" i="1"/>
  <c r="CC122" i="1"/>
  <c r="CC121" i="1"/>
  <c r="CC120" i="1"/>
  <c r="CC119" i="1"/>
  <c r="CC118" i="1"/>
  <c r="CC117" i="1"/>
  <c r="CC116" i="1"/>
  <c r="CC115" i="1"/>
  <c r="CC114" i="1"/>
  <c r="CC113" i="1"/>
  <c r="CC112" i="1"/>
  <c r="CC111" i="1"/>
  <c r="CC110" i="1"/>
  <c r="CC109" i="1"/>
  <c r="CC108" i="1"/>
  <c r="CC107" i="1"/>
  <c r="CC106" i="1"/>
  <c r="CC105" i="1"/>
  <c r="CC104" i="1"/>
  <c r="CC103" i="1"/>
  <c r="CC102" i="1"/>
  <c r="CC101" i="1"/>
  <c r="CC100" i="1"/>
  <c r="CC99" i="1"/>
  <c r="CC98" i="1"/>
  <c r="CC97" i="1"/>
  <c r="CC96" i="1"/>
  <c r="CC95" i="1"/>
  <c r="CC94" i="1"/>
  <c r="CC93" i="1"/>
  <c r="CC92" i="1"/>
  <c r="CC91" i="1"/>
  <c r="CC90" i="1"/>
  <c r="CC89" i="1"/>
  <c r="CC88" i="1"/>
  <c r="CC87" i="1"/>
  <c r="CC86" i="1"/>
  <c r="CC85" i="1"/>
  <c r="CC84" i="1"/>
  <c r="CC83" i="1"/>
  <c r="CC82" i="1"/>
  <c r="CC81" i="1"/>
  <c r="CC80" i="1"/>
  <c r="CC79" i="1"/>
  <c r="CC78" i="1"/>
  <c r="CC77" i="1"/>
  <c r="CC76" i="1"/>
  <c r="CC75" i="1"/>
  <c r="CC74" i="1"/>
  <c r="CC73" i="1"/>
  <c r="CC72" i="1"/>
  <c r="CC71" i="1"/>
  <c r="CC70" i="1"/>
  <c r="CC69" i="1"/>
  <c r="CC68" i="1"/>
  <c r="CC67" i="1"/>
  <c r="CC66" i="1"/>
  <c r="CC65" i="1"/>
  <c r="CC64" i="1"/>
  <c r="CC63" i="1"/>
  <c r="CC62" i="1"/>
  <c r="CC61" i="1"/>
  <c r="CC60" i="1"/>
  <c r="CC59" i="1"/>
  <c r="CC58" i="1"/>
  <c r="CC57" i="1"/>
  <c r="CC56" i="1"/>
  <c r="CC55" i="1"/>
  <c r="CC54" i="1"/>
  <c r="CC53" i="1"/>
  <c r="CC52" i="1"/>
  <c r="CC51" i="1"/>
  <c r="CC50" i="1"/>
  <c r="CC49" i="1"/>
  <c r="CC48" i="1"/>
  <c r="CC47" i="1"/>
  <c r="CC46" i="1"/>
  <c r="CC45" i="1"/>
  <c r="CC44" i="1"/>
  <c r="CC43" i="1"/>
  <c r="CC42" i="1"/>
  <c r="CC41" i="1"/>
  <c r="CC40" i="1"/>
  <c r="CC39" i="1"/>
  <c r="CC38" i="1"/>
  <c r="CC37" i="1"/>
  <c r="CC36" i="1"/>
  <c r="CD45" i="1"/>
  <c r="CF45" i="1"/>
  <c r="CE45" i="1"/>
  <c r="CD57" i="1"/>
  <c r="CF57" i="1"/>
  <c r="CE57" i="1"/>
  <c r="CD73" i="1"/>
  <c r="CF73" i="1"/>
  <c r="CE73" i="1"/>
  <c r="CD81" i="1"/>
  <c r="CF81" i="1"/>
  <c r="CE81" i="1"/>
  <c r="CD93" i="1"/>
  <c r="CF93" i="1"/>
  <c r="CE93" i="1"/>
  <c r="CD105" i="1"/>
  <c r="CF105" i="1"/>
  <c r="CE105" i="1"/>
  <c r="CD113" i="1"/>
  <c r="CF113" i="1"/>
  <c r="CE113" i="1"/>
  <c r="CD125" i="1"/>
  <c r="CF125" i="1"/>
  <c r="CE125" i="1"/>
  <c r="CD154" i="1"/>
  <c r="CF154" i="1"/>
  <c r="CE154" i="1"/>
  <c r="CD162" i="1"/>
  <c r="CF162" i="1"/>
  <c r="CE162" i="1"/>
  <c r="CD174" i="1"/>
  <c r="CF174" i="1"/>
  <c r="CE174" i="1"/>
  <c r="CD182" i="1"/>
  <c r="CF182" i="1"/>
  <c r="CE182" i="1"/>
  <c r="CD38" i="1"/>
  <c r="CF38" i="1"/>
  <c r="CE38" i="1"/>
  <c r="CD50" i="1"/>
  <c r="CF50" i="1"/>
  <c r="CE50" i="1"/>
  <c r="CD58" i="1"/>
  <c r="CF58" i="1"/>
  <c r="CE58" i="1"/>
  <c r="CD66" i="1"/>
  <c r="CF66" i="1"/>
  <c r="CE66" i="1"/>
  <c r="CD74" i="1"/>
  <c r="CF74" i="1"/>
  <c r="CE74" i="1"/>
  <c r="CD82" i="1"/>
  <c r="CF82" i="1"/>
  <c r="CE82" i="1"/>
  <c r="CD90" i="1"/>
  <c r="CF90" i="1"/>
  <c r="CE90" i="1"/>
  <c r="CD98" i="1"/>
  <c r="CF98" i="1"/>
  <c r="CE98" i="1"/>
  <c r="CD106" i="1"/>
  <c r="CF106" i="1"/>
  <c r="CE106" i="1"/>
  <c r="CD114" i="1"/>
  <c r="CF114" i="1"/>
  <c r="CE114" i="1"/>
  <c r="CD122" i="1"/>
  <c r="CF122" i="1"/>
  <c r="CE122" i="1"/>
  <c r="CD130" i="1"/>
  <c r="CF130" i="1"/>
  <c r="CE130" i="1"/>
  <c r="CD147" i="1"/>
  <c r="CF147" i="1"/>
  <c r="CE147" i="1"/>
  <c r="CD155" i="1"/>
  <c r="CF155" i="1"/>
  <c r="CE155" i="1"/>
  <c r="CD159" i="1"/>
  <c r="CF159" i="1"/>
  <c r="CE159" i="1"/>
  <c r="CD167" i="1"/>
  <c r="CF167" i="1"/>
  <c r="CE167" i="1"/>
  <c r="CD171" i="1"/>
  <c r="CF171" i="1"/>
  <c r="CE171" i="1"/>
  <c r="CD179" i="1"/>
  <c r="CF179" i="1"/>
  <c r="CE179" i="1"/>
  <c r="CD183" i="1"/>
  <c r="CF183" i="1"/>
  <c r="CE183" i="1"/>
  <c r="CD187" i="1"/>
  <c r="CF187" i="1"/>
  <c r="CE187" i="1"/>
  <c r="CD41" i="1"/>
  <c r="CF41" i="1"/>
  <c r="CE41" i="1"/>
  <c r="CD53" i="1"/>
  <c r="CF53" i="1"/>
  <c r="CE53" i="1"/>
  <c r="CD65" i="1"/>
  <c r="CF65" i="1"/>
  <c r="CE65" i="1"/>
  <c r="CD85" i="1"/>
  <c r="CF85" i="1"/>
  <c r="CE85" i="1"/>
  <c r="CD97" i="1"/>
  <c r="CF97" i="1"/>
  <c r="CE97" i="1"/>
  <c r="CD109" i="1"/>
  <c r="CF109" i="1"/>
  <c r="CE109" i="1"/>
  <c r="CD121" i="1"/>
  <c r="CF121" i="1"/>
  <c r="CE121" i="1"/>
  <c r="CD133" i="1"/>
  <c r="CF133" i="1"/>
  <c r="CE133" i="1"/>
  <c r="CD150" i="1"/>
  <c r="CF150" i="1"/>
  <c r="CE150" i="1"/>
  <c r="CD166" i="1"/>
  <c r="CF166" i="1"/>
  <c r="CE166" i="1"/>
  <c r="CD178" i="1"/>
  <c r="CF178" i="1"/>
  <c r="CE178" i="1"/>
  <c r="CD42" i="1"/>
  <c r="CF42" i="1"/>
  <c r="CE42" i="1"/>
  <c r="CD46" i="1"/>
  <c r="CF46" i="1"/>
  <c r="CE46" i="1"/>
  <c r="CD54" i="1"/>
  <c r="CF54" i="1"/>
  <c r="CE54" i="1"/>
  <c r="CD62" i="1"/>
  <c r="CF62" i="1"/>
  <c r="CE62" i="1"/>
  <c r="CD70" i="1"/>
  <c r="CF70" i="1"/>
  <c r="CE70" i="1"/>
  <c r="CD78" i="1"/>
  <c r="CF78" i="1"/>
  <c r="CE78" i="1"/>
  <c r="CD86" i="1"/>
  <c r="CF86" i="1"/>
  <c r="CE86" i="1"/>
  <c r="CD94" i="1"/>
  <c r="CF94" i="1"/>
  <c r="CE94" i="1"/>
  <c r="CD102" i="1"/>
  <c r="CF102" i="1"/>
  <c r="CE102" i="1"/>
  <c r="CD110" i="1"/>
  <c r="CF110" i="1"/>
  <c r="CE110" i="1"/>
  <c r="CD118" i="1"/>
  <c r="CF118" i="1"/>
  <c r="CE118" i="1"/>
  <c r="CD126" i="1"/>
  <c r="CF126" i="1"/>
  <c r="CE126" i="1"/>
  <c r="CD134" i="1"/>
  <c r="CF134" i="1"/>
  <c r="CE134" i="1"/>
  <c r="CD143" i="1"/>
  <c r="CF143" i="1"/>
  <c r="CE143" i="1"/>
  <c r="CD151" i="1"/>
  <c r="CF151" i="1"/>
  <c r="CE151" i="1"/>
  <c r="CD163" i="1"/>
  <c r="CF163" i="1"/>
  <c r="CE163" i="1"/>
  <c r="CD175" i="1"/>
  <c r="CF175" i="1"/>
  <c r="CE175" i="1"/>
  <c r="CD39" i="1"/>
  <c r="CF39" i="1"/>
  <c r="CE39" i="1"/>
  <c r="CD43" i="1"/>
  <c r="CF43" i="1"/>
  <c r="CE43" i="1"/>
  <c r="CD47" i="1"/>
  <c r="CF47" i="1"/>
  <c r="CE47" i="1"/>
  <c r="CD51" i="1"/>
  <c r="CF51" i="1"/>
  <c r="CE51" i="1"/>
  <c r="CD55" i="1"/>
  <c r="CF55" i="1"/>
  <c r="CE55" i="1"/>
  <c r="CD59" i="1"/>
  <c r="CF59" i="1"/>
  <c r="CE59" i="1"/>
  <c r="CD63" i="1"/>
  <c r="CF63" i="1"/>
  <c r="CE63" i="1"/>
  <c r="CD67" i="1"/>
  <c r="CF67" i="1"/>
  <c r="CE67" i="1"/>
  <c r="CD71" i="1"/>
  <c r="CF71" i="1"/>
  <c r="CE71" i="1"/>
  <c r="CD75" i="1"/>
  <c r="CF75" i="1"/>
  <c r="CE75" i="1"/>
  <c r="CD79" i="1"/>
  <c r="CF79" i="1"/>
  <c r="CE79" i="1"/>
  <c r="CD83" i="1"/>
  <c r="CF83" i="1"/>
  <c r="CE83" i="1"/>
  <c r="CD87" i="1"/>
  <c r="CF87" i="1"/>
  <c r="CE87" i="1"/>
  <c r="CD91" i="1"/>
  <c r="CF91" i="1"/>
  <c r="CE91" i="1"/>
  <c r="CD95" i="1"/>
  <c r="CF95" i="1"/>
  <c r="CE95" i="1"/>
  <c r="CD99" i="1"/>
  <c r="CF99" i="1"/>
  <c r="CE99" i="1"/>
  <c r="CD103" i="1"/>
  <c r="CF103" i="1"/>
  <c r="CE103" i="1"/>
  <c r="CD107" i="1"/>
  <c r="CF107" i="1"/>
  <c r="CE107" i="1"/>
  <c r="CD111" i="1"/>
  <c r="CF111" i="1"/>
  <c r="CE111" i="1"/>
  <c r="CD115" i="1"/>
  <c r="CF115" i="1"/>
  <c r="CE115" i="1"/>
  <c r="CD119" i="1"/>
  <c r="CF119" i="1"/>
  <c r="CE119" i="1"/>
  <c r="CD123" i="1"/>
  <c r="CF123" i="1"/>
  <c r="CE123" i="1"/>
  <c r="CD127" i="1"/>
  <c r="CF127" i="1"/>
  <c r="CE127" i="1"/>
  <c r="CD131" i="1"/>
  <c r="CF131" i="1"/>
  <c r="CE131" i="1"/>
  <c r="CD135" i="1"/>
  <c r="CF135" i="1"/>
  <c r="CE135" i="1"/>
  <c r="CD144" i="1"/>
  <c r="CF144" i="1"/>
  <c r="CE144" i="1"/>
  <c r="CD148" i="1"/>
  <c r="CF148" i="1"/>
  <c r="CE148" i="1"/>
  <c r="CD152" i="1"/>
  <c r="CF152" i="1"/>
  <c r="CE152" i="1"/>
  <c r="CD156" i="1"/>
  <c r="CF156" i="1"/>
  <c r="CE156" i="1"/>
  <c r="CD160" i="1"/>
  <c r="CF160" i="1"/>
  <c r="CE160" i="1"/>
  <c r="CD164" i="1"/>
  <c r="CF164" i="1"/>
  <c r="CE164" i="1"/>
  <c r="CD168" i="1"/>
  <c r="CF168" i="1"/>
  <c r="CE168" i="1"/>
  <c r="CD172" i="1"/>
  <c r="CF172" i="1"/>
  <c r="CE172" i="1"/>
  <c r="CD176" i="1"/>
  <c r="CF176" i="1"/>
  <c r="CE176" i="1"/>
  <c r="CD180" i="1"/>
  <c r="CF180" i="1"/>
  <c r="CE180" i="1"/>
  <c r="CD184" i="1"/>
  <c r="CF184" i="1"/>
  <c r="CE184" i="1"/>
  <c r="CD37" i="1"/>
  <c r="CF37" i="1"/>
  <c r="CE37" i="1"/>
  <c r="CD49" i="1"/>
  <c r="CF49" i="1"/>
  <c r="CE49" i="1"/>
  <c r="CD61" i="1"/>
  <c r="CF61" i="1"/>
  <c r="CE61" i="1"/>
  <c r="CD69" i="1"/>
  <c r="CF69" i="1"/>
  <c r="CE69" i="1"/>
  <c r="CD77" i="1"/>
  <c r="CF77" i="1"/>
  <c r="CE77" i="1"/>
  <c r="CD89" i="1"/>
  <c r="CF89" i="1"/>
  <c r="CE89" i="1"/>
  <c r="CD101" i="1"/>
  <c r="CF101" i="1"/>
  <c r="CE101" i="1"/>
  <c r="CD117" i="1"/>
  <c r="CF117" i="1"/>
  <c r="CE117" i="1"/>
  <c r="CD129" i="1"/>
  <c r="CF129" i="1"/>
  <c r="CE129" i="1"/>
  <c r="CD142" i="1"/>
  <c r="CF142" i="1"/>
  <c r="CE142" i="1"/>
  <c r="CD146" i="1"/>
  <c r="CF146" i="1"/>
  <c r="CE146" i="1"/>
  <c r="CD158" i="1"/>
  <c r="CF158" i="1"/>
  <c r="CE158" i="1"/>
  <c r="CD170" i="1"/>
  <c r="CF170" i="1"/>
  <c r="CE170" i="1"/>
  <c r="CD186" i="1"/>
  <c r="CF186" i="1"/>
  <c r="CE186" i="1"/>
  <c r="CD36" i="1"/>
  <c r="CF36" i="1"/>
  <c r="CE36" i="1"/>
  <c r="CD40" i="1"/>
  <c r="CF40" i="1"/>
  <c r="CE40" i="1"/>
  <c r="CD44" i="1"/>
  <c r="CF44" i="1"/>
  <c r="CE44" i="1"/>
  <c r="CD48" i="1"/>
  <c r="CF48" i="1"/>
  <c r="CE48" i="1"/>
  <c r="CD52" i="1"/>
  <c r="CF52" i="1"/>
  <c r="CE52" i="1"/>
  <c r="CD56" i="1"/>
  <c r="CF56" i="1"/>
  <c r="CE56" i="1"/>
  <c r="CD60" i="1"/>
  <c r="CF60" i="1"/>
  <c r="CE60" i="1"/>
  <c r="CD64" i="1"/>
  <c r="CF64" i="1"/>
  <c r="CE64" i="1"/>
  <c r="CD68" i="1"/>
  <c r="CF68" i="1"/>
  <c r="CE68" i="1"/>
  <c r="CD72" i="1"/>
  <c r="CF72" i="1"/>
  <c r="CE72" i="1"/>
  <c r="CD76" i="1"/>
  <c r="CF76" i="1"/>
  <c r="CE76" i="1"/>
  <c r="CD80" i="1"/>
  <c r="CF80" i="1"/>
  <c r="CE80" i="1"/>
  <c r="CD84" i="1"/>
  <c r="CF84" i="1"/>
  <c r="CE84" i="1"/>
  <c r="CD88" i="1"/>
  <c r="CF88" i="1"/>
  <c r="CE88" i="1"/>
  <c r="CD92" i="1"/>
  <c r="CF92" i="1"/>
  <c r="CE92" i="1"/>
  <c r="CD96" i="1"/>
  <c r="CF96" i="1"/>
  <c r="CE96" i="1"/>
  <c r="CD100" i="1"/>
  <c r="CF100" i="1"/>
  <c r="CE100" i="1"/>
  <c r="CD104" i="1"/>
  <c r="CF104" i="1"/>
  <c r="CE104" i="1"/>
  <c r="CD108" i="1"/>
  <c r="CF108" i="1"/>
  <c r="CE108" i="1"/>
  <c r="CD112" i="1"/>
  <c r="CF112" i="1"/>
  <c r="CE112" i="1"/>
  <c r="CD116" i="1"/>
  <c r="CF116" i="1"/>
  <c r="CE116" i="1"/>
  <c r="CD120" i="1"/>
  <c r="CF120" i="1"/>
  <c r="CE120" i="1"/>
  <c r="CD124" i="1"/>
  <c r="CF124" i="1"/>
  <c r="CE124" i="1"/>
  <c r="CD128" i="1"/>
  <c r="CF128" i="1"/>
  <c r="CE128" i="1"/>
  <c r="CD132" i="1"/>
  <c r="CF132" i="1"/>
  <c r="CE132" i="1"/>
  <c r="CD136" i="1"/>
  <c r="CF136" i="1"/>
  <c r="CE136" i="1"/>
  <c r="CD141" i="1"/>
  <c r="CF141" i="1"/>
  <c r="CE141" i="1"/>
  <c r="CD145" i="1"/>
  <c r="CF145" i="1"/>
  <c r="CE145" i="1"/>
  <c r="CD149" i="1"/>
  <c r="CF149" i="1"/>
  <c r="CE149" i="1"/>
  <c r="CD153" i="1"/>
  <c r="CF153" i="1"/>
  <c r="CE153" i="1"/>
  <c r="CD157" i="1"/>
  <c r="CF157" i="1"/>
  <c r="CE157" i="1"/>
  <c r="CD161" i="1"/>
  <c r="CF161" i="1"/>
  <c r="CE161" i="1"/>
  <c r="CD165" i="1"/>
  <c r="CF165" i="1"/>
  <c r="CE165" i="1"/>
  <c r="CD169" i="1"/>
  <c r="CF169" i="1"/>
  <c r="CE169" i="1"/>
  <c r="CD173" i="1"/>
  <c r="CF173" i="1"/>
  <c r="CE173" i="1"/>
  <c r="CD177" i="1"/>
  <c r="CF177" i="1"/>
  <c r="CE177" i="1"/>
  <c r="CD181" i="1"/>
  <c r="CF181" i="1"/>
  <c r="CE181" i="1"/>
  <c r="CD185" i="1"/>
  <c r="CF185" i="1"/>
  <c r="CE185" i="1"/>
  <c r="CC33" i="1"/>
  <c r="CC32" i="1"/>
  <c r="CC31" i="1"/>
  <c r="CC30" i="1"/>
  <c r="CC29" i="1"/>
  <c r="CC28" i="1"/>
  <c r="CC27" i="1"/>
  <c r="CC26" i="1"/>
  <c r="CC25" i="1"/>
  <c r="CD24" i="1"/>
  <c r="CF24" i="1"/>
  <c r="CC24" i="1"/>
  <c r="CE24" i="1"/>
  <c r="CD23" i="1"/>
  <c r="CF23" i="1"/>
  <c r="CC23" i="1"/>
  <c r="CE23" i="1"/>
  <c r="CD22" i="1"/>
  <c r="CF22" i="1"/>
  <c r="CC22" i="1"/>
  <c r="CE22" i="1"/>
  <c r="CD21" i="1"/>
  <c r="CF21" i="1"/>
  <c r="CC21" i="1"/>
  <c r="CE21" i="1"/>
  <c r="CD20" i="1"/>
  <c r="CF20" i="1"/>
  <c r="CC20" i="1"/>
  <c r="CE20" i="1"/>
  <c r="CD19" i="1"/>
  <c r="CF19" i="1"/>
  <c r="CC19" i="1"/>
  <c r="CE19" i="1"/>
  <c r="CD18" i="1"/>
  <c r="CF18" i="1"/>
  <c r="CC18" i="1"/>
  <c r="CE18" i="1"/>
  <c r="CD17" i="1"/>
  <c r="CF17" i="1"/>
  <c r="CC17" i="1"/>
  <c r="CE17" i="1"/>
  <c r="CD16" i="1"/>
  <c r="CF16" i="1"/>
  <c r="CC16" i="1"/>
  <c r="CE16" i="1"/>
  <c r="CD15" i="1"/>
  <c r="CF15" i="1"/>
  <c r="CC15" i="1"/>
  <c r="CE15" i="1"/>
  <c r="CD14" i="1"/>
  <c r="CF14" i="1"/>
  <c r="CC14" i="1"/>
  <c r="CE14" i="1"/>
  <c r="CD13" i="1"/>
  <c r="CF13" i="1"/>
  <c r="CC13" i="1"/>
  <c r="CE13" i="1"/>
  <c r="CD12" i="1"/>
  <c r="CF12" i="1"/>
  <c r="CC12" i="1"/>
  <c r="CE12" i="1"/>
  <c r="CD11" i="1"/>
  <c r="CF11" i="1"/>
  <c r="CC7" i="1"/>
  <c r="CD28" i="1"/>
  <c r="CF28" i="1"/>
  <c r="CE28" i="1"/>
  <c r="CD7" i="1"/>
  <c r="CF7" i="1"/>
  <c r="CE7" i="1"/>
  <c r="CD25" i="1"/>
  <c r="CF25" i="1"/>
  <c r="CE25" i="1"/>
  <c r="CD29" i="1"/>
  <c r="CF29" i="1"/>
  <c r="CE29" i="1"/>
  <c r="CD26" i="1"/>
  <c r="CF26" i="1"/>
  <c r="CE26" i="1"/>
  <c r="CD30" i="1"/>
  <c r="CF30" i="1"/>
  <c r="CE30" i="1"/>
  <c r="CD32" i="1"/>
  <c r="CF32" i="1"/>
  <c r="CE32" i="1"/>
  <c r="CD27" i="1"/>
  <c r="CF27" i="1"/>
  <c r="CE27" i="1"/>
  <c r="CD31" i="1"/>
  <c r="CF31" i="1"/>
  <c r="CE31" i="1"/>
  <c r="CD33" i="1"/>
  <c r="CF33" i="1"/>
  <c r="CE33" i="1"/>
  <c r="CC10" i="1"/>
  <c r="CC9" i="1"/>
  <c r="CC8" i="1"/>
  <c r="CD9" i="1"/>
  <c r="CF9" i="1"/>
  <c r="CE9" i="1"/>
  <c r="CD10" i="1"/>
  <c r="CF10" i="1"/>
  <c r="CE10" i="1"/>
  <c r="CD8" i="1"/>
  <c r="CF8" i="1"/>
  <c r="CE8" i="1"/>
</calcChain>
</file>

<file path=xl/sharedStrings.xml><?xml version="1.0" encoding="utf-8"?>
<sst xmlns="http://schemas.openxmlformats.org/spreadsheetml/2006/main" count="6259" uniqueCount="1211">
  <si>
    <t>Guidance for citing information:</t>
  </si>
  <si>
    <t xml:space="preserve">Please cite information obtained from the Rare Earth Databases as "National Energy Technology Laboratory, US Department of Energy, Rare Earth Element Database, website https://edx.netl.doe.gov/ree/ accessed on (insert date)".
</t>
  </si>
  <si>
    <t>Disclaimers:</t>
  </si>
  <si>
    <t>(a) This site is prepared as an account of work sponsored by an agency of the United States Government. Neither the United States Government nor any agency thereof, nor any of their employees, makes any warranty, express or implied, or assumes any legal liability or responsibility for the accuracy, completeness, or usefulness of any information, apparatus, product, or process disclosed, or represents that its use would not infringe privately owned rights. Reference herein to any specific commercial product, process, or service by trade name, trademark, manufacturer, or otherwise does not necessarily constitute or imply its endorsement, recommendation, or favoring by the United States Government or any agency thereof. The views and opinions of authors expressed herein do not necessarily state or reflect those of the United States Government or any agency thereof.
(b) The information presented in the spreadsheet contains bulk elemental analysis of coal and coal by-product field samples.   It is noted that these materials exhibit natural variations in elemental composition, and that the field samples are typically “grab” samples.   Nevertheless, the grab samples are useful in a screening effort to identify potentially promising coal and coal by-product materials having useful concentrations of rare earth and other critical elements.  The existence of marker elements for the presence of rare earths can also be often deduced from this type of data.
Solid samples were pulverized, dried, ashed at 550°C, fused with lithium metaborate at 1100°C and digested in 5% HNO3 prior to any analyses.  This sample preparation method is preferred for analysis of rare earth elements, however some more volatile elements may have been lost during sample preparation.  The bulk elemental analysis for the major, minor, trace and rare earth elements were completed using ICP-MS and ICP-OES.  With both optimized digestion and operation of the ICP-MS and ICP-OES, uncertainties on the order of 10 - 20 % are not uncommon for the bulk rare earth elemental concentration.   
The spreadsheet also contains data on the bulk elemental concentrations of field materials processed by various separation procedures.  The disclaimer on the uncertainty of the elemental concentrations due to the method of analysis also applies to these materials.</t>
  </si>
  <si>
    <t>Overview</t>
  </si>
  <si>
    <t>This Excel workbook, consisting of multiple tabs, summarizes NETL R&amp;IC (Research and Innovation Center (formerly ORD - Office of Research and Development) REE field sample inventory and analytical characterization results for coal and related by-product materials that were collected from different coal regions, in various stages of the process, at various organization locations. The focus of this study is to characterize the bulk elemental concentration and mineralogy of rare earth elements in all coals and coal by-product material including: mineral matter associated with coal, fly ash, bottom ash, and post-processing/post-use materials among others.
Samples and data were collected and reflected as screening for the best available materials for use as resource materials for potential separation and recovery of REEs.
Sampling and analytical efforts were performed by the following team members: Evan Granite, Elliot Roth, Tracy Bank, and Pete Rozelle.
 Please send all questions to NETLREEGROUP@Netl.doe.gov or use the contact form on the EDX site.</t>
  </si>
  <si>
    <t>Coal Basins</t>
  </si>
  <si>
    <t>Research Results Tab Notes</t>
  </si>
  <si>
    <t>The NETL FWP REE analyses are reported on an ash basis.</t>
  </si>
  <si>
    <t>ICP-MS</t>
  </si>
  <si>
    <t>Inductively Coupled Plasma Mass Spectrometry</t>
  </si>
  <si>
    <t>ICP-OES</t>
  </si>
  <si>
    <t xml:space="preserve">Inductively Coupled Plasma Optical Emission Spectrometry </t>
  </si>
  <si>
    <t>EPA methods 6010, 6020, and 7000 were followed for analysis of samples by ICP-MS and ICP-OES</t>
  </si>
  <si>
    <t>BDL = Below Detection limit</t>
  </si>
  <si>
    <t>Values in red were measured above the calibrated range and are estimates only</t>
  </si>
  <si>
    <t>*Silicon concentrations measured by ICPOES are represented as total silicon dioxide</t>
  </si>
  <si>
    <t xml:space="preserve">Reporting Limits: see the "reporting limit" tab, values below the reporting limit are estimates only.  </t>
  </si>
  <si>
    <t>NETL Digestion Procedure for Bulk Elemental Analysis of Solids</t>
  </si>
  <si>
    <t>There are many digestion procedures that can be employed for inductively coupled plasma mass spectrometry (ICP-MS) or inductively coupled plasma optical emission spectrometry (ICP-OES) analysis (bulk elemental analysis) of solid coal by-products.  One method employed by NETL-RIC is described below.  Note that it is also critical for the lab to determine the percent recoveries of the rare earths and other elements from certified reference materials.  This serves as a check on the digestion procedure, as well as the analytical procedure.  Also note that ICP-OES has inferior detection limits for the rare earths as compared to ICP-MS.
      In the NETL digestion procedure, solid samples were prepared by mixing pulverized sample with calcined LiBO2 (lithium metaborate) at a ratio of 1:8.  Prior to fusion, samples were mixed by stirring with a platinum rod in a 99.95% platinum crucible.  The open crucibles were heated to 1100°C for five minutes in a Phoenix microwave muffle furnace (CEM).  After 5 minutes, the melt was removed from the oven and allowed to cool to a homogeneous glass.  The glass was digested in 5% HNO3 on low heat with stirring.  To ensure that the sample glass was completely digested, the platinum crucibles were rinsed 3x with 5% HNO3 and the sample was diluted to a final volume of 100 ml.  These samples were further diluted in 2% HNO3 before analysis to determine the optimal balance between internal standard recovery and limit of detection.  For solid samples containing significant carbon content, samples were dried and ashed in a Leco Thermogravimetric Analyzer (TGA701) for one hour under nitrogen at 107°C for drying and then for five hours under air at 550°C for ashing. 
Reference
"Analysis of Rare Earth Elements in Geologic Samples using Inductively Coupled Plasma Mass Spectrometry"
Tracy Bank, Elliot Roth, Phillip Tinker, Evan Granite, DOE Topical Report, available on the Rare Earth EDX website - https://edx.netl.doe.gov/ree/.</t>
  </si>
  <si>
    <t>Level 1 Attribute</t>
  </si>
  <si>
    <t>Level 2 Attribute</t>
  </si>
  <si>
    <t>Level 3 Attribute</t>
  </si>
  <si>
    <t>Resource Production</t>
  </si>
  <si>
    <t>Coal Reserve</t>
  </si>
  <si>
    <t>Coal</t>
  </si>
  <si>
    <t>Processing</t>
  </si>
  <si>
    <t>Coal Mining</t>
  </si>
  <si>
    <t>Clean Coal</t>
  </si>
  <si>
    <t>Utilization</t>
  </si>
  <si>
    <t>Coal Separations</t>
  </si>
  <si>
    <t>Bottom Ash</t>
  </si>
  <si>
    <t>Feed  Coal</t>
  </si>
  <si>
    <t>Fly Ash</t>
  </si>
  <si>
    <t>Energy Conversion Processes</t>
  </si>
  <si>
    <t>Ash</t>
  </si>
  <si>
    <t>Other</t>
  </si>
  <si>
    <t>Refuse</t>
  </si>
  <si>
    <t>Fine Coal By-Product</t>
  </si>
  <si>
    <t>Coarse Refuse</t>
  </si>
  <si>
    <t>Disposed Combustion By-Products</t>
  </si>
  <si>
    <t>Coal Mine Drainage</t>
  </si>
  <si>
    <t>Acid Mine Drainage</t>
  </si>
  <si>
    <t>Acid Mine Drainage - Sludge</t>
  </si>
  <si>
    <t>Aqueous</t>
  </si>
  <si>
    <t>N/A</t>
  </si>
  <si>
    <r>
      <rPr>
        <b/>
        <sz val="16"/>
        <color theme="9" tint="0.39997558519241921"/>
        <rFont val="Tahoma"/>
        <family val="2"/>
      </rPr>
      <t>Level 1 Attributes:</t>
    </r>
    <r>
      <rPr>
        <b/>
        <sz val="18"/>
        <color theme="9" tint="0.39997558519241921"/>
        <rFont val="Tahoma"/>
        <family val="2"/>
      </rPr>
      <t xml:space="preserve"> </t>
    </r>
    <r>
      <rPr>
        <b/>
        <sz val="12"/>
        <color theme="9" tint="0.39997558519241921"/>
        <rFont val="Tahoma"/>
        <family val="2"/>
      </rPr>
      <t>Based on the preparation point of collection, the three level 1 attributes refer to the point of recovery in the coal value process chain on the highest trichotomy level.</t>
    </r>
  </si>
  <si>
    <t>Data in Resource Production reflect characterization of the REEs in resources as they exist in their natural environment, and materials that are produced during mining operations.  These data include core samples, road cuts, outcrops, raw coal grab samples, and aqueous by-products.</t>
  </si>
  <si>
    <t xml:space="preserve">These data reflect REE characterization results for “as received” or run-of mine material from a number of coal preparation plants, in-plant streams, product streams (refuse, fine coal, and clean coal), and aqueous by-products. </t>
  </si>
  <si>
    <t>These data reflect REE characterization results of feed coals as they arrive at the power plant, refuse and coal by-products (fly ash and bottom ash), and aqueous by-products generated at the plant. These materials include grab samples taken at several by-product storage/disposal sites.  Samples can include aqueous effluents from processing facilities, material found in ash ponds, coal mine drainage, and runoff from storage piles.</t>
  </si>
  <si>
    <r>
      <rPr>
        <b/>
        <sz val="16"/>
        <color rgb="FFDDEBF7"/>
        <rFont val="Tahoma"/>
        <family val="2"/>
      </rPr>
      <t xml:space="preserve">Level 2 Attributes: </t>
    </r>
    <r>
      <rPr>
        <b/>
        <sz val="12"/>
        <color rgb="FFDDEBF7"/>
        <rFont val="Tahoma"/>
        <family val="2"/>
      </rPr>
      <t>Based on the preparation point of collection, level 2 attributes refer to more specific points of recovery in the coal value process chain from Resource Production through Processing and Utilization.</t>
    </r>
  </si>
  <si>
    <t>Figure 1. Coal Value Chain Opportunities for REE Recovery.</t>
  </si>
  <si>
    <t>Underground and surface coal not yet mined within the United States (e.g., Basin A coal)</t>
  </si>
  <si>
    <t>Coal that has been extracted from the earth through production processes (e.g., Mine A -  run of mine)</t>
  </si>
  <si>
    <t>Coal that has undergone washing, dewatering, crushing, and sieving (and or other classifying steps) resulting in clean coal for utilization and by-products such as slurries, refuse, and out-of-spec sized product (e.g.,  Mine A - midlings refuse)</t>
  </si>
  <si>
    <t>Feed Coal</t>
  </si>
  <si>
    <t>Clean Coal that has been approved for utilization and is in the process of pulverizing to plant specs (Power plant A - clean coal pulverizer rejects)</t>
  </si>
  <si>
    <t>Coal that has been utilized and converted into energy through the power production process (Power Plant A  - Fly Ash)</t>
  </si>
  <si>
    <t xml:space="preserve">Coal that does not fall into the above categories </t>
  </si>
  <si>
    <t>Level 3 Attributes</t>
  </si>
  <si>
    <t>Self Evident</t>
  </si>
  <si>
    <t>NETL R&amp;IC (Research and Innovation Center) Field Sampling</t>
  </si>
  <si>
    <t>Proximate Analysis (Wt%)</t>
  </si>
  <si>
    <t>Ultimate Analysis (%)</t>
  </si>
  <si>
    <t>CHNS Analysis (%)</t>
  </si>
  <si>
    <t xml:space="preserve">ICP-MS Dry Ash Sample Analysis </t>
  </si>
  <si>
    <t>Elements (ppm)</t>
  </si>
  <si>
    <t>Lanthanides (ppm)</t>
  </si>
  <si>
    <t>Actinides (ppm)</t>
  </si>
  <si>
    <t>Total Lanthanides (ppm)</t>
  </si>
  <si>
    <t>Total REE+Y (ppm)</t>
  </si>
  <si>
    <t>ICP-OES Results (ppm)</t>
  </si>
  <si>
    <t>NETL EDX Reference #</t>
  </si>
  <si>
    <t>Sample Type</t>
  </si>
  <si>
    <t>Description</t>
  </si>
  <si>
    <t>Coal Basin</t>
  </si>
  <si>
    <t>Location</t>
  </si>
  <si>
    <t>State</t>
  </si>
  <si>
    <t xml:space="preserve">Size Fraction Analyzed (µm) </t>
  </si>
  <si>
    <t>% Moisture, As-Received</t>
  </si>
  <si>
    <t>%Ash, Dry</t>
  </si>
  <si>
    <t xml:space="preserve">Sulfur </t>
  </si>
  <si>
    <t>Moisture</t>
  </si>
  <si>
    <t xml:space="preserve">Volatile Matter </t>
  </si>
  <si>
    <t>Fixed Carbon</t>
  </si>
  <si>
    <t>Carbon</t>
  </si>
  <si>
    <t>Hydrogen</t>
  </si>
  <si>
    <t>Sulfur</t>
  </si>
  <si>
    <t xml:space="preserve">Oxygen </t>
  </si>
  <si>
    <t>Nitrogen</t>
  </si>
  <si>
    <t>H</t>
  </si>
  <si>
    <t>N</t>
  </si>
  <si>
    <t>S</t>
  </si>
  <si>
    <t>Digestion Method</t>
  </si>
  <si>
    <t>Be</t>
  </si>
  <si>
    <t>Na</t>
  </si>
  <si>
    <t>Mg</t>
  </si>
  <si>
    <t>Al</t>
  </si>
  <si>
    <t>Si</t>
  </si>
  <si>
    <t>p</t>
  </si>
  <si>
    <t>K</t>
  </si>
  <si>
    <t>Ca</t>
  </si>
  <si>
    <t>Sc</t>
  </si>
  <si>
    <t xml:space="preserve"> Ti</t>
  </si>
  <si>
    <t xml:space="preserve">V </t>
  </si>
  <si>
    <t>Cr</t>
  </si>
  <si>
    <t>Mn</t>
  </si>
  <si>
    <t>Fe</t>
  </si>
  <si>
    <t>Co</t>
  </si>
  <si>
    <t>Ni</t>
  </si>
  <si>
    <t>Cu</t>
  </si>
  <si>
    <t>Zn</t>
  </si>
  <si>
    <t>Ga</t>
  </si>
  <si>
    <t>Ge</t>
  </si>
  <si>
    <t>As</t>
  </si>
  <si>
    <t>Se</t>
  </si>
  <si>
    <t>Rb</t>
  </si>
  <si>
    <t xml:space="preserve">Y </t>
  </si>
  <si>
    <t>Zr</t>
  </si>
  <si>
    <t>Nb</t>
  </si>
  <si>
    <t>Mo</t>
  </si>
  <si>
    <t>Ag</t>
  </si>
  <si>
    <t>Cd</t>
  </si>
  <si>
    <t>Sn</t>
  </si>
  <si>
    <t>Sb</t>
  </si>
  <si>
    <t>Cs</t>
  </si>
  <si>
    <t>Ba</t>
  </si>
  <si>
    <t>La</t>
  </si>
  <si>
    <t>Ce</t>
  </si>
  <si>
    <t>Pr</t>
  </si>
  <si>
    <t>Nd</t>
  </si>
  <si>
    <t>Sm</t>
  </si>
  <si>
    <t>Eu</t>
  </si>
  <si>
    <t>Gd</t>
  </si>
  <si>
    <t>Tb</t>
  </si>
  <si>
    <t>Dy</t>
  </si>
  <si>
    <t>Ho</t>
  </si>
  <si>
    <t>Er</t>
  </si>
  <si>
    <t>Tm</t>
  </si>
  <si>
    <t>Yb</t>
  </si>
  <si>
    <t>Lu</t>
  </si>
  <si>
    <t>Hf</t>
  </si>
  <si>
    <t>Tl</t>
  </si>
  <si>
    <t>Pb</t>
  </si>
  <si>
    <t>Th</t>
  </si>
  <si>
    <t xml:space="preserve">U </t>
  </si>
  <si>
    <t>Lanthanides</t>
  </si>
  <si>
    <t>Lanthanides+Y</t>
  </si>
  <si>
    <t>Analyte</t>
  </si>
  <si>
    <t>P</t>
  </si>
  <si>
    <r>
      <t>SiO</t>
    </r>
    <r>
      <rPr>
        <b/>
        <vertAlign val="subscript"/>
        <sz val="10"/>
        <color theme="0" tint="-4.9989318521683403E-2"/>
        <rFont val="Tahoma"/>
        <family val="2"/>
      </rPr>
      <t>2</t>
    </r>
    <r>
      <rPr>
        <b/>
        <sz val="10"/>
        <color theme="0" tint="-4.9989318521683403E-2"/>
        <rFont val="Tahoma"/>
        <family val="2"/>
      </rPr>
      <t>*</t>
    </r>
  </si>
  <si>
    <t>Ti</t>
  </si>
  <si>
    <t xml:space="preserve">Core </t>
  </si>
  <si>
    <t>PA</t>
  </si>
  <si>
    <t>Fusion Lithium Metaborate</t>
  </si>
  <si>
    <t>BDL</t>
  </si>
  <si>
    <t>Core</t>
  </si>
  <si>
    <t>Mine/Field Sample</t>
  </si>
  <si>
    <t>WV</t>
  </si>
  <si>
    <t>Field Sample</t>
  </si>
  <si>
    <t>ICPMS</t>
  </si>
  <si>
    <t xml:space="preserve">P </t>
  </si>
  <si>
    <t xml:space="preserve">K </t>
  </si>
  <si>
    <t>Reporting Limit (mg/kg)</t>
  </si>
  <si>
    <t>ICPOES</t>
  </si>
  <si>
    <t>SiO2</t>
  </si>
  <si>
    <t>**Equation 1</t>
  </si>
  <si>
    <t>*Sc</t>
  </si>
  <si>
    <t>*Scandium values were updated on 8-4-16</t>
  </si>
  <si>
    <r>
      <rPr>
        <b/>
        <sz val="11"/>
        <color theme="1"/>
        <rFont val="Calibri"/>
        <family val="2"/>
        <scheme val="minor"/>
      </rPr>
      <t>Multi-Element Determinations by ICP-MS</t>
    </r>
    <r>
      <rPr>
        <sz val="11"/>
        <color theme="1"/>
        <rFont val="Calibri"/>
        <family val="2"/>
        <scheme val="minor"/>
      </rPr>
      <t xml:space="preserve">
Data were collected using Inductively coupled plasma mass spectrometry (ICP-MS) after lithium metaborate fusion and acid digestion.  Data collection was optimized for the lanthanide elements, and other reported elements are likely to have higher uncertainty.  
Uncertainties are determined by recovery of elements from standard reference materials.  Precision is determined from duplicate analyses of samples.    
</t>
    </r>
    <r>
      <rPr>
        <b/>
        <sz val="11"/>
        <color theme="1"/>
        <rFont val="Calibri"/>
        <family val="2"/>
        <scheme val="minor"/>
      </rPr>
      <t xml:space="preserve"> 
Scandium Determination by ICP-MS
</t>
    </r>
    <r>
      <rPr>
        <sz val="11"/>
        <color theme="1"/>
        <rFont val="Calibri"/>
        <family val="2"/>
        <scheme val="minor"/>
      </rPr>
      <t>There are numerous polyatomic interferences in the determination of scandium.  The scandium values were re-analyzed, and updated on August 5, 2016.</t>
    </r>
    <r>
      <rPr>
        <sz val="11"/>
        <color theme="1"/>
        <rFont val="Calibri"/>
        <family val="2"/>
        <scheme val="minor"/>
      </rPr>
      <t xml:space="preserve">
</t>
    </r>
    <r>
      <rPr>
        <b/>
        <sz val="11"/>
        <color theme="1"/>
        <rFont val="Calibri"/>
        <family val="2"/>
        <scheme val="minor"/>
      </rPr>
      <t>Literature Cited</t>
    </r>
    <r>
      <rPr>
        <sz val="11"/>
        <color theme="1"/>
        <rFont val="Calibri"/>
        <family val="2"/>
        <scheme val="minor"/>
      </rPr>
      <t xml:space="preserve">
1. "Analysis of Rare Earth Elements in Geologic Samples using Inductively Coupled Plasma Mass Spectrometry", Tracy Bank,  Elliot Roth, Phillip Tinker, and Evan Granite,  US DOE Topical Report  DOE/NETL-2016/1794,  April 14, 2016, available on EDX web site</t>
    </r>
  </si>
  <si>
    <t>Date ID</t>
  </si>
  <si>
    <t>1 July 15-12</t>
  </si>
  <si>
    <t>N-108</t>
  </si>
  <si>
    <t>N-23</t>
  </si>
  <si>
    <t>Road Cut</t>
  </si>
  <si>
    <t>N-24</t>
  </si>
  <si>
    <t>N-25</t>
  </si>
  <si>
    <t>22July15-2</t>
  </si>
  <si>
    <t>22July15-3</t>
  </si>
  <si>
    <t>22July15-4</t>
  </si>
  <si>
    <t>N-22</t>
  </si>
  <si>
    <t>25 July 15-1</t>
  </si>
  <si>
    <t>N-60</t>
  </si>
  <si>
    <t>N-61</t>
  </si>
  <si>
    <t>N-62</t>
  </si>
  <si>
    <t>N-63</t>
  </si>
  <si>
    <t>N-64</t>
  </si>
  <si>
    <t>N-65</t>
  </si>
  <si>
    <t>N-66</t>
  </si>
  <si>
    <t>N-67</t>
  </si>
  <si>
    <t>N-68</t>
  </si>
  <si>
    <t>N-69</t>
  </si>
  <si>
    <t>N-70</t>
  </si>
  <si>
    <t>N-71</t>
  </si>
  <si>
    <t>N-72</t>
  </si>
  <si>
    <t>N-73</t>
  </si>
  <si>
    <t>N-74</t>
  </si>
  <si>
    <t>N-75</t>
  </si>
  <si>
    <t>N-76</t>
  </si>
  <si>
    <t>N-77</t>
  </si>
  <si>
    <t>N-78</t>
  </si>
  <si>
    <t>N-79</t>
  </si>
  <si>
    <t>N-80</t>
  </si>
  <si>
    <t>N-83</t>
  </si>
  <si>
    <t>N-84</t>
  </si>
  <si>
    <t>5 Aug 15-1 (+) 4 mesh</t>
  </si>
  <si>
    <t>5 Aug 15-1 (-) 4 mesh</t>
  </si>
  <si>
    <t>5 Aug 15-2 (+) 4 mesh</t>
  </si>
  <si>
    <t>5 Aug 15-2 (-) 4 mesh</t>
  </si>
  <si>
    <t>5 Aug 15-3 (+) 4 mesh</t>
  </si>
  <si>
    <t>5 Aug 15-3 (-) 4 mesh</t>
  </si>
  <si>
    <t>5 Aug 15-4</t>
  </si>
  <si>
    <t>5 Aug 15-5 (+) 4 mesh</t>
  </si>
  <si>
    <t>5 Aug 15-5 (4-6) mesh</t>
  </si>
  <si>
    <t>5 Aug 15-5 (6-8) mesh</t>
  </si>
  <si>
    <t>5 Aug 15-5 (8-12) mesh</t>
  </si>
  <si>
    <t>5 Aug 15-5 (-) 12 mesh</t>
  </si>
  <si>
    <t>5 Aug 15-6</t>
  </si>
  <si>
    <t>5 Aug 15-7</t>
  </si>
  <si>
    <t>22 July15-2 (+) 4 mesh</t>
  </si>
  <si>
    <t>22 July15-2 (4-6) mesh</t>
  </si>
  <si>
    <t>22 July15-2 (6-8) mesh</t>
  </si>
  <si>
    <t>22 July15-2 (8-12) mesh</t>
  </si>
  <si>
    <t>22 July15-2 (-)12 mesh</t>
  </si>
  <si>
    <t>22 July 15-4 (+) 4 mesh</t>
  </si>
  <si>
    <t>22 July 15-4 (-) 4 mesh</t>
  </si>
  <si>
    <t>25 July 15-1 (+) 4 mesh</t>
  </si>
  <si>
    <t>25 July 15-1 (-) 4 mesh</t>
  </si>
  <si>
    <t>Road Cut Sample</t>
  </si>
  <si>
    <t>(+) 4 mesh (4760)</t>
  </si>
  <si>
    <t>(-) 4 mesh (4760)</t>
  </si>
  <si>
    <t>(4-6) mesh (4760-3360)</t>
  </si>
  <si>
    <t>(6-8) mesh (3360-2380)</t>
  </si>
  <si>
    <t>(8-12) mesh (2380-1680)</t>
  </si>
  <si>
    <t>(-) 12 mesh (1680)</t>
  </si>
  <si>
    <t>(4-6) mesh</t>
  </si>
  <si>
    <t>(6-8) mesh</t>
  </si>
  <si>
    <t>(8-12) mesh</t>
  </si>
  <si>
    <t>N-118</t>
  </si>
  <si>
    <t>N-119</t>
  </si>
  <si>
    <t>N-120</t>
  </si>
  <si>
    <t>N-121</t>
  </si>
  <si>
    <t>N-122</t>
  </si>
  <si>
    <t>N-123</t>
  </si>
  <si>
    <t>N-124</t>
  </si>
  <si>
    <t>N-125</t>
  </si>
  <si>
    <t>N-126</t>
  </si>
  <si>
    <t>N-127</t>
  </si>
  <si>
    <t>N-128</t>
  </si>
  <si>
    <t>N-129</t>
  </si>
  <si>
    <t>N-130</t>
  </si>
  <si>
    <t>N-131</t>
  </si>
  <si>
    <t>N-132</t>
  </si>
  <si>
    <t>N-133</t>
  </si>
  <si>
    <t>N-134</t>
  </si>
  <si>
    <t>11Sep15-1</t>
  </si>
  <si>
    <t>11Sep15-2</t>
  </si>
  <si>
    <t>11Sep15-3</t>
  </si>
  <si>
    <t>11Sep15-4</t>
  </si>
  <si>
    <t>11Sep15-5</t>
  </si>
  <si>
    <t>11Sep15-6</t>
  </si>
  <si>
    <t>11Sep15-7</t>
  </si>
  <si>
    <t>11Sep15-8</t>
  </si>
  <si>
    <t>11Sep15-9</t>
  </si>
  <si>
    <t>11Sep15-10</t>
  </si>
  <si>
    <t>11Sep15-11</t>
  </si>
  <si>
    <t>11Sep15-12</t>
  </si>
  <si>
    <t>11Sep15-13</t>
  </si>
  <si>
    <t>11Sep15-14</t>
  </si>
  <si>
    <t>11Sep15-15</t>
  </si>
  <si>
    <t>11Sep15-16</t>
  </si>
  <si>
    <t>11Sep15-17</t>
  </si>
  <si>
    <t>N-135</t>
  </si>
  <si>
    <t>N-136</t>
  </si>
  <si>
    <t>N-137</t>
  </si>
  <si>
    <t>N-138</t>
  </si>
  <si>
    <t>11Sep15-18</t>
  </si>
  <si>
    <t>11Sep15-19</t>
  </si>
  <si>
    <t>11Sep15-20</t>
  </si>
  <si>
    <t>11Sep15-21</t>
  </si>
  <si>
    <t>N-140</t>
  </si>
  <si>
    <t>N-141</t>
  </si>
  <si>
    <t>N-142</t>
  </si>
  <si>
    <t>N-143</t>
  </si>
  <si>
    <t>N-144</t>
  </si>
  <si>
    <t>N-145</t>
  </si>
  <si>
    <t>N-146</t>
  </si>
  <si>
    <t>N-147</t>
  </si>
  <si>
    <t>N-148</t>
  </si>
  <si>
    <t>N-149</t>
  </si>
  <si>
    <t>N-150</t>
  </si>
  <si>
    <t>N-151</t>
  </si>
  <si>
    <t>N-152</t>
  </si>
  <si>
    <t>N-153</t>
  </si>
  <si>
    <t>N-154</t>
  </si>
  <si>
    <t>N-155</t>
  </si>
  <si>
    <t>N-156</t>
  </si>
  <si>
    <t>N-157</t>
  </si>
  <si>
    <t>N-158</t>
  </si>
  <si>
    <t>N-159</t>
  </si>
  <si>
    <t>N-160</t>
  </si>
  <si>
    <t>N-161</t>
  </si>
  <si>
    <t>N-162</t>
  </si>
  <si>
    <t>N-163</t>
  </si>
  <si>
    <t>N-164</t>
  </si>
  <si>
    <t>N-165</t>
  </si>
  <si>
    <t>N-166</t>
  </si>
  <si>
    <t>N-167</t>
  </si>
  <si>
    <t>N-168</t>
  </si>
  <si>
    <t>N-169</t>
  </si>
  <si>
    <t>N-170</t>
  </si>
  <si>
    <t>N-171</t>
  </si>
  <si>
    <t>N-172</t>
  </si>
  <si>
    <t>N-173</t>
  </si>
  <si>
    <t>11Sep15-23</t>
  </si>
  <si>
    <t>11Sep15-24</t>
  </si>
  <si>
    <t>11Sep15-25</t>
  </si>
  <si>
    <t>11Sep15-26</t>
  </si>
  <si>
    <t>11Sep15-27</t>
  </si>
  <si>
    <t>11Sep15-28</t>
  </si>
  <si>
    <t>11Sep15-29</t>
  </si>
  <si>
    <t>11Sep15-30</t>
  </si>
  <si>
    <t>11Sep15-31</t>
  </si>
  <si>
    <t>11Sep15-32</t>
  </si>
  <si>
    <t>11Sep15-33</t>
  </si>
  <si>
    <t>11Sep15-34</t>
  </si>
  <si>
    <t>11Sep15-35</t>
  </si>
  <si>
    <t>11Sep15-36</t>
  </si>
  <si>
    <t>11Sep15-37</t>
  </si>
  <si>
    <t>11Sep15-38</t>
  </si>
  <si>
    <t>11Sep15-39</t>
  </si>
  <si>
    <t>11Sep15-40</t>
  </si>
  <si>
    <t>11Sep15-41</t>
  </si>
  <si>
    <t>11Sep15-42</t>
  </si>
  <si>
    <t>11Sep15-43</t>
  </si>
  <si>
    <t>11Sep15-44</t>
  </si>
  <si>
    <t>11Sep15-45</t>
  </si>
  <si>
    <t>11Sep15-46</t>
  </si>
  <si>
    <t>11Sep15-47</t>
  </si>
  <si>
    <t>11Sep15-48</t>
  </si>
  <si>
    <t>11Sep15-49</t>
  </si>
  <si>
    <t>11Sep15-50</t>
  </si>
  <si>
    <t>11Sep15-51</t>
  </si>
  <si>
    <t>11Sep15-52</t>
  </si>
  <si>
    <t>11Sep15-53</t>
  </si>
  <si>
    <t>11Sep15-54</t>
  </si>
  <si>
    <t>11Sep15-55</t>
  </si>
  <si>
    <t>11Sep15-56</t>
  </si>
  <si>
    <t>N-293</t>
  </si>
  <si>
    <t>N-294</t>
  </si>
  <si>
    <t>N-295</t>
  </si>
  <si>
    <t>N-296</t>
  </si>
  <si>
    <t>N-297</t>
  </si>
  <si>
    <t>N-298</t>
  </si>
  <si>
    <t>N-299</t>
  </si>
  <si>
    <t>N-300</t>
  </si>
  <si>
    <t>N-301</t>
  </si>
  <si>
    <t>N-302</t>
  </si>
  <si>
    <t>N-303</t>
  </si>
  <si>
    <t>N-304</t>
  </si>
  <si>
    <t>N-305</t>
  </si>
  <si>
    <t>N-306</t>
  </si>
  <si>
    <t>N-307</t>
  </si>
  <si>
    <t>N-308</t>
  </si>
  <si>
    <t>N-309</t>
  </si>
  <si>
    <t>N-310</t>
  </si>
  <si>
    <t>N-311</t>
  </si>
  <si>
    <t>N-312</t>
  </si>
  <si>
    <t>N-313</t>
  </si>
  <si>
    <t>N-314</t>
  </si>
  <si>
    <t>N-315</t>
  </si>
  <si>
    <t>N-316</t>
  </si>
  <si>
    <t>N-317</t>
  </si>
  <si>
    <t>N-318</t>
  </si>
  <si>
    <t>N-319</t>
  </si>
  <si>
    <t>N-320</t>
  </si>
  <si>
    <t>N-321</t>
  </si>
  <si>
    <t>N-322</t>
  </si>
  <si>
    <t>N-323</t>
  </si>
  <si>
    <t>N-324</t>
  </si>
  <si>
    <t>N-325</t>
  </si>
  <si>
    <t>23Sep15-1</t>
  </si>
  <si>
    <t>23Sep15-2</t>
  </si>
  <si>
    <t>23Sep15-3</t>
  </si>
  <si>
    <t>23Sep15-4</t>
  </si>
  <si>
    <t>23Sep15-5</t>
  </si>
  <si>
    <t>23Sep15-6</t>
  </si>
  <si>
    <t>23Sep15-7</t>
  </si>
  <si>
    <t>23Sep15-8</t>
  </si>
  <si>
    <t>23Sep15-9</t>
  </si>
  <si>
    <t>23Sep15-10-1</t>
  </si>
  <si>
    <t>23Sep15-10-2</t>
  </si>
  <si>
    <t>23Sep15-10-3</t>
  </si>
  <si>
    <t>23Sep15-10-4</t>
  </si>
  <si>
    <t>23Sep15-12A-1</t>
  </si>
  <si>
    <t>23Sep15-12A-2</t>
  </si>
  <si>
    <t>23Sep15-12A-3</t>
  </si>
  <si>
    <t>23Sep15-12B</t>
  </si>
  <si>
    <t>23Sep15-13</t>
  </si>
  <si>
    <t>23Sep15-14</t>
  </si>
  <si>
    <t>23Sep15-15</t>
  </si>
  <si>
    <t>23Sep15-16</t>
  </si>
  <si>
    <t>23Sep15-17</t>
  </si>
  <si>
    <t>23Sep15-18</t>
  </si>
  <si>
    <t>23Sep15-19</t>
  </si>
  <si>
    <t>23Sep15-20</t>
  </si>
  <si>
    <t>23Sep15-21</t>
  </si>
  <si>
    <t>23Sep15-22</t>
  </si>
  <si>
    <t>23Sep15-23</t>
  </si>
  <si>
    <t>23Sep15-24</t>
  </si>
  <si>
    <t>23Sep15-25</t>
  </si>
  <si>
    <t>23Sep15-26</t>
  </si>
  <si>
    <t>23Sep15-27</t>
  </si>
  <si>
    <t>23Sep15-28</t>
  </si>
  <si>
    <t>N-327</t>
  </si>
  <si>
    <t>N-328</t>
  </si>
  <si>
    <t>N-329</t>
  </si>
  <si>
    <t>N-330</t>
  </si>
  <si>
    <t>N-331</t>
  </si>
  <si>
    <t>N-332</t>
  </si>
  <si>
    <t>N-333</t>
  </si>
  <si>
    <t>N-334</t>
  </si>
  <si>
    <t>N-335</t>
  </si>
  <si>
    <t>N-336</t>
  </si>
  <si>
    <t>N-337</t>
  </si>
  <si>
    <t>N-338</t>
  </si>
  <si>
    <t>N-339</t>
  </si>
  <si>
    <t>23Sep15-30</t>
  </si>
  <si>
    <t>23Sep15-31</t>
  </si>
  <si>
    <t>23Sep15-32</t>
  </si>
  <si>
    <t>23Sep15-33</t>
  </si>
  <si>
    <t>23Sep15-34</t>
  </si>
  <si>
    <t>23Sep15-35</t>
  </si>
  <si>
    <t>23Sep15-36</t>
  </si>
  <si>
    <t>23Sep15-37</t>
  </si>
  <si>
    <t>23Sep15-38</t>
  </si>
  <si>
    <t>23Sep15-39A</t>
  </si>
  <si>
    <t>23Sep15-39B</t>
  </si>
  <si>
    <t>23Sep15-40</t>
  </si>
  <si>
    <t>23Sep15-42</t>
  </si>
  <si>
    <t>N-347</t>
  </si>
  <si>
    <t>N-348</t>
  </si>
  <si>
    <t>N-349</t>
  </si>
  <si>
    <t>N-350</t>
  </si>
  <si>
    <t>N-351</t>
  </si>
  <si>
    <t>N-352</t>
  </si>
  <si>
    <t>N-353</t>
  </si>
  <si>
    <t>N-354</t>
  </si>
  <si>
    <t>N-355</t>
  </si>
  <si>
    <t>N-356</t>
  </si>
  <si>
    <t>N-357</t>
  </si>
  <si>
    <t>N-358</t>
  </si>
  <si>
    <t>N-359</t>
  </si>
  <si>
    <t>N-360</t>
  </si>
  <si>
    <t>N-361</t>
  </si>
  <si>
    <t>N-362</t>
  </si>
  <si>
    <t>N-363</t>
  </si>
  <si>
    <t>N-364</t>
  </si>
  <si>
    <t>N-365</t>
  </si>
  <si>
    <t>N-366</t>
  </si>
  <si>
    <t>N-367</t>
  </si>
  <si>
    <t>N-368</t>
  </si>
  <si>
    <t>N-369</t>
  </si>
  <si>
    <t>N-370</t>
  </si>
  <si>
    <t>N-371</t>
  </si>
  <si>
    <t>N-372</t>
  </si>
  <si>
    <t>N-373</t>
  </si>
  <si>
    <t>N-374</t>
  </si>
  <si>
    <t>N-375</t>
  </si>
  <si>
    <t>N-376</t>
  </si>
  <si>
    <t>N-377</t>
  </si>
  <si>
    <t>N-378</t>
  </si>
  <si>
    <t>N-379</t>
  </si>
  <si>
    <t>N-380</t>
  </si>
  <si>
    <t>N-381</t>
  </si>
  <si>
    <t>N-382</t>
  </si>
  <si>
    <t>N-383</t>
  </si>
  <si>
    <t>N-384</t>
  </si>
  <si>
    <t>N-385</t>
  </si>
  <si>
    <t>N-386</t>
  </si>
  <si>
    <t>N-387</t>
  </si>
  <si>
    <t>N-388</t>
  </si>
  <si>
    <t>N-389</t>
  </si>
  <si>
    <t>N-390</t>
  </si>
  <si>
    <t>N-391</t>
  </si>
  <si>
    <t>N-392</t>
  </si>
  <si>
    <t>N-393</t>
  </si>
  <si>
    <t>19Nov15-1</t>
  </si>
  <si>
    <t>19Nov15-2</t>
  </si>
  <si>
    <t>19Nov15-3</t>
  </si>
  <si>
    <t>19Nov15-4A</t>
  </si>
  <si>
    <t>19Nov15-4B</t>
  </si>
  <si>
    <t>19Nov15-5</t>
  </si>
  <si>
    <t>19Nov15-6</t>
  </si>
  <si>
    <t>19Nov15-7</t>
  </si>
  <si>
    <t>19Nov15-8</t>
  </si>
  <si>
    <t>19Nov15-9</t>
  </si>
  <si>
    <t>19Nov15-10</t>
  </si>
  <si>
    <t>19Nov15-11</t>
  </si>
  <si>
    <t>19Nov15-12</t>
  </si>
  <si>
    <t>19Nov15-13</t>
  </si>
  <si>
    <t>19Nov15-14A</t>
  </si>
  <si>
    <t>19Nov15-14B</t>
  </si>
  <si>
    <t>19Nov15-15</t>
  </si>
  <si>
    <t>19Nov15-16</t>
  </si>
  <si>
    <t>19Nov15-17</t>
  </si>
  <si>
    <t>19Nov15-18</t>
  </si>
  <si>
    <t>19Nov15-19</t>
  </si>
  <si>
    <t>19Nov15-20</t>
  </si>
  <si>
    <t>19Nov15-21</t>
  </si>
  <si>
    <t>19Nov15-22</t>
  </si>
  <si>
    <t>19Nov15-23</t>
  </si>
  <si>
    <t>19Nov15-24</t>
  </si>
  <si>
    <t>19Nov15-25</t>
  </si>
  <si>
    <t>19Nov15-26</t>
  </si>
  <si>
    <t>19Nov15-27</t>
  </si>
  <si>
    <t>19Nov15-28</t>
  </si>
  <si>
    <t>19Nov15-29</t>
  </si>
  <si>
    <t>19Nov15-30</t>
  </si>
  <si>
    <t>19Nov15-31</t>
  </si>
  <si>
    <t>19Nov15-32</t>
  </si>
  <si>
    <t>19Nov15-33A</t>
  </si>
  <si>
    <t>19Nov15-33B</t>
  </si>
  <si>
    <t>19Nov15-34</t>
  </si>
  <si>
    <t>19Nov15-35</t>
  </si>
  <si>
    <t>19Nov15-36</t>
  </si>
  <si>
    <t>19Nov15-37</t>
  </si>
  <si>
    <t>19Nov15-38</t>
  </si>
  <si>
    <t>19Nov15-39</t>
  </si>
  <si>
    <t>19Nov15-40</t>
  </si>
  <si>
    <t>19Nov15-41</t>
  </si>
  <si>
    <t>19Nov15-42</t>
  </si>
  <si>
    <t>19Nov15-43A</t>
  </si>
  <si>
    <t>19Nov15-43B</t>
  </si>
  <si>
    <t>N-484</t>
  </si>
  <si>
    <t>N-485</t>
  </si>
  <si>
    <t>N-486</t>
  </si>
  <si>
    <t>N-487</t>
  </si>
  <si>
    <t>N-488</t>
  </si>
  <si>
    <t>N-489</t>
  </si>
  <si>
    <t>N-490</t>
  </si>
  <si>
    <t>N-491</t>
  </si>
  <si>
    <t>N-492</t>
  </si>
  <si>
    <t>N-493</t>
  </si>
  <si>
    <t>N-494</t>
  </si>
  <si>
    <t>N-495</t>
  </si>
  <si>
    <t>N-496</t>
  </si>
  <si>
    <t>N-497</t>
  </si>
  <si>
    <t>N-498</t>
  </si>
  <si>
    <t>N-499</t>
  </si>
  <si>
    <t>N-500</t>
  </si>
  <si>
    <t>N-501</t>
  </si>
  <si>
    <t>N-502</t>
  </si>
  <si>
    <t>N-503</t>
  </si>
  <si>
    <t>N-504</t>
  </si>
  <si>
    <t>N-505</t>
  </si>
  <si>
    <t>N-506</t>
  </si>
  <si>
    <t>N-507</t>
  </si>
  <si>
    <t>N-508</t>
  </si>
  <si>
    <t>N-509</t>
  </si>
  <si>
    <t>N-510</t>
  </si>
  <si>
    <t>N-511</t>
  </si>
  <si>
    <t>N-512</t>
  </si>
  <si>
    <t>N-513</t>
  </si>
  <si>
    <t>N-514</t>
  </si>
  <si>
    <t>N-515</t>
  </si>
  <si>
    <t>N-516</t>
  </si>
  <si>
    <t>N-517</t>
  </si>
  <si>
    <t>N-518</t>
  </si>
  <si>
    <t>N-519</t>
  </si>
  <si>
    <t>N-520</t>
  </si>
  <si>
    <t>N-521</t>
  </si>
  <si>
    <t>N-522</t>
  </si>
  <si>
    <t>N-523</t>
  </si>
  <si>
    <t>N-524</t>
  </si>
  <si>
    <t>N-525</t>
  </si>
  <si>
    <t>N-526</t>
  </si>
  <si>
    <t>N-527</t>
  </si>
  <si>
    <t>N-528</t>
  </si>
  <si>
    <t>N-529</t>
  </si>
  <si>
    <t>N-530</t>
  </si>
  <si>
    <t>N-531</t>
  </si>
  <si>
    <t>N-532</t>
  </si>
  <si>
    <t>N-533</t>
  </si>
  <si>
    <t>N-534</t>
  </si>
  <si>
    <t>N-535</t>
  </si>
  <si>
    <t>N-536</t>
  </si>
  <si>
    <t>N-537</t>
  </si>
  <si>
    <t>N-538</t>
  </si>
  <si>
    <t>N-539</t>
  </si>
  <si>
    <t>N-540</t>
  </si>
  <si>
    <t>N-541</t>
  </si>
  <si>
    <t>N-542</t>
  </si>
  <si>
    <t>N-543</t>
  </si>
  <si>
    <t>N-544</t>
  </si>
  <si>
    <t>N-545</t>
  </si>
  <si>
    <t>N-546</t>
  </si>
  <si>
    <t>N-547</t>
  </si>
  <si>
    <t>N-548</t>
  </si>
  <si>
    <t>N-549</t>
  </si>
  <si>
    <t>N-550</t>
  </si>
  <si>
    <t>N-551</t>
  </si>
  <si>
    <t>N-552</t>
  </si>
  <si>
    <t>N-553</t>
  </si>
  <si>
    <t>N-554</t>
  </si>
  <si>
    <t>N-555</t>
  </si>
  <si>
    <t>N-556</t>
  </si>
  <si>
    <t>N-557</t>
  </si>
  <si>
    <t>N-558</t>
  </si>
  <si>
    <t>N-559</t>
  </si>
  <si>
    <t>N-560</t>
  </si>
  <si>
    <t>N-561</t>
  </si>
  <si>
    <t>N-562</t>
  </si>
  <si>
    <t>N-563</t>
  </si>
  <si>
    <t>N-564</t>
  </si>
  <si>
    <t>N-565</t>
  </si>
  <si>
    <t>N-566</t>
  </si>
  <si>
    <t>N-567</t>
  </si>
  <si>
    <t>N-568</t>
  </si>
  <si>
    <t>N-569</t>
  </si>
  <si>
    <t>N-570</t>
  </si>
  <si>
    <t>N-571</t>
  </si>
  <si>
    <t>N-572</t>
  </si>
  <si>
    <t>N-573</t>
  </si>
  <si>
    <t>N-574</t>
  </si>
  <si>
    <t>N-575</t>
  </si>
  <si>
    <t>N-576</t>
  </si>
  <si>
    <t>N-577</t>
  </si>
  <si>
    <t>N-578</t>
  </si>
  <si>
    <t>N-579</t>
  </si>
  <si>
    <t>N-580</t>
  </si>
  <si>
    <t>N-581</t>
  </si>
  <si>
    <t>N-582</t>
  </si>
  <si>
    <t>N-583</t>
  </si>
  <si>
    <t>N-584</t>
  </si>
  <si>
    <t>N-585</t>
  </si>
  <si>
    <t>N-586</t>
  </si>
  <si>
    <t>N-587</t>
  </si>
  <si>
    <t>N-588</t>
  </si>
  <si>
    <t>N-589</t>
  </si>
  <si>
    <t>N-590</t>
  </si>
  <si>
    <t>N-591</t>
  </si>
  <si>
    <t>N-592</t>
  </si>
  <si>
    <t>N-593</t>
  </si>
  <si>
    <t>N-594</t>
  </si>
  <si>
    <t>N-595</t>
  </si>
  <si>
    <t>N-596</t>
  </si>
  <si>
    <t>N-597</t>
  </si>
  <si>
    <t>N-598</t>
  </si>
  <si>
    <t>N-599</t>
  </si>
  <si>
    <t>N-600</t>
  </si>
  <si>
    <t>N-601</t>
  </si>
  <si>
    <t>N-602</t>
  </si>
  <si>
    <t>N-603</t>
  </si>
  <si>
    <t>N-604</t>
  </si>
  <si>
    <t>N-605</t>
  </si>
  <si>
    <t>N-606</t>
  </si>
  <si>
    <t>N-607</t>
  </si>
  <si>
    <t>N-608</t>
  </si>
  <si>
    <t>N-609</t>
  </si>
  <si>
    <t>N-610</t>
  </si>
  <si>
    <t>N-611</t>
  </si>
  <si>
    <t>N-612</t>
  </si>
  <si>
    <t>N-613</t>
  </si>
  <si>
    <t>N-614</t>
  </si>
  <si>
    <t>N-615</t>
  </si>
  <si>
    <t>N-631</t>
  </si>
  <si>
    <t>N-632</t>
  </si>
  <si>
    <t>N-633</t>
  </si>
  <si>
    <t>N-634</t>
  </si>
  <si>
    <t>N-635</t>
  </si>
  <si>
    <t>N-636</t>
  </si>
  <si>
    <t>N-637</t>
  </si>
  <si>
    <t>N-638</t>
  </si>
  <si>
    <t>N-639</t>
  </si>
  <si>
    <t>N-640</t>
  </si>
  <si>
    <t>N-641</t>
  </si>
  <si>
    <t>N-642</t>
  </si>
  <si>
    <t>N-643</t>
  </si>
  <si>
    <t>N-644</t>
  </si>
  <si>
    <t>N-645</t>
  </si>
  <si>
    <t>N-646</t>
  </si>
  <si>
    <t>N-647</t>
  </si>
  <si>
    <t>N-648</t>
  </si>
  <si>
    <t>N-649</t>
  </si>
  <si>
    <t>N-650</t>
  </si>
  <si>
    <t>N-651</t>
  </si>
  <si>
    <t>N-652</t>
  </si>
  <si>
    <t>N-653</t>
  </si>
  <si>
    <t>N-654</t>
  </si>
  <si>
    <t>N-655</t>
  </si>
  <si>
    <t>N-656</t>
  </si>
  <si>
    <t>N-657</t>
  </si>
  <si>
    <t>N-658</t>
  </si>
  <si>
    <t>N-659</t>
  </si>
  <si>
    <t>N-660</t>
  </si>
  <si>
    <t>N-661</t>
  </si>
  <si>
    <t>N-662</t>
  </si>
  <si>
    <t>N-663</t>
  </si>
  <si>
    <t>N-664</t>
  </si>
  <si>
    <t>N-665</t>
  </si>
  <si>
    <t>N-666</t>
  </si>
  <si>
    <t>N-667</t>
  </si>
  <si>
    <t>N-668</t>
  </si>
  <si>
    <t>N-669</t>
  </si>
  <si>
    <t>N-670</t>
  </si>
  <si>
    <t>N-671</t>
  </si>
  <si>
    <t>N-672</t>
  </si>
  <si>
    <t>N-673</t>
  </si>
  <si>
    <t>N-674</t>
  </si>
  <si>
    <t>N-675</t>
  </si>
  <si>
    <t>N-676</t>
  </si>
  <si>
    <t>N-677</t>
  </si>
  <si>
    <t>N-678</t>
  </si>
  <si>
    <t>N-679</t>
  </si>
  <si>
    <t>N-680</t>
  </si>
  <si>
    <t>N-681</t>
  </si>
  <si>
    <t>N-682</t>
  </si>
  <si>
    <t>N-683</t>
  </si>
  <si>
    <t>N-684</t>
  </si>
  <si>
    <t>N-685</t>
  </si>
  <si>
    <t>N-686</t>
  </si>
  <si>
    <t>N-687</t>
  </si>
  <si>
    <t>N-688</t>
  </si>
  <si>
    <t>N-689</t>
  </si>
  <si>
    <t>N-690</t>
  </si>
  <si>
    <t>N-691</t>
  </si>
  <si>
    <t>N-693</t>
  </si>
  <si>
    <t>N-694</t>
  </si>
  <si>
    <t>N-695</t>
  </si>
  <si>
    <t>N-696</t>
  </si>
  <si>
    <t>N-697</t>
  </si>
  <si>
    <t>N-698</t>
  </si>
  <si>
    <t>N-699</t>
  </si>
  <si>
    <t>N-700</t>
  </si>
  <si>
    <t>N-701</t>
  </si>
  <si>
    <t>N-702</t>
  </si>
  <si>
    <t>N-703</t>
  </si>
  <si>
    <t>N-704</t>
  </si>
  <si>
    <t>N-705</t>
  </si>
  <si>
    <t>N-706</t>
  </si>
  <si>
    <t>N-707</t>
  </si>
  <si>
    <t>N-708</t>
  </si>
  <si>
    <t>N-709</t>
  </si>
  <si>
    <t>N-710</t>
  </si>
  <si>
    <t>N-712</t>
  </si>
  <si>
    <t>N-713</t>
  </si>
  <si>
    <t>N-714</t>
  </si>
  <si>
    <t>N-715</t>
  </si>
  <si>
    <t>N-716</t>
  </si>
  <si>
    <t>N-717</t>
  </si>
  <si>
    <t>N-718</t>
  </si>
  <si>
    <t>N-719</t>
  </si>
  <si>
    <t>N-720</t>
  </si>
  <si>
    <t>N-721</t>
  </si>
  <si>
    <t>N-722</t>
  </si>
  <si>
    <t>N-723</t>
  </si>
  <si>
    <t>N-724</t>
  </si>
  <si>
    <t>N-725</t>
  </si>
  <si>
    <t>N-726</t>
  </si>
  <si>
    <t>N-727</t>
  </si>
  <si>
    <t>N-728</t>
  </si>
  <si>
    <t>N-729</t>
  </si>
  <si>
    <t>N-730</t>
  </si>
  <si>
    <t>N-731</t>
  </si>
  <si>
    <t>N-732</t>
  </si>
  <si>
    <t>N-733</t>
  </si>
  <si>
    <t>N-734</t>
  </si>
  <si>
    <t>N-735</t>
  </si>
  <si>
    <t>N-736</t>
  </si>
  <si>
    <t>2June16-1</t>
  </si>
  <si>
    <t>2June16-2</t>
  </si>
  <si>
    <t>2June16-3</t>
  </si>
  <si>
    <t>2June16-4</t>
  </si>
  <si>
    <t>2June16-7</t>
  </si>
  <si>
    <t>2June16-5</t>
  </si>
  <si>
    <t>2June16-8</t>
  </si>
  <si>
    <t>2June16-6</t>
  </si>
  <si>
    <t>2June16-9</t>
  </si>
  <si>
    <t>2June16-10</t>
  </si>
  <si>
    <t>2June16-11</t>
  </si>
  <si>
    <t>2June16-12</t>
  </si>
  <si>
    <t>2June16-13</t>
  </si>
  <si>
    <t>2June16-14</t>
  </si>
  <si>
    <t>2June16-15A</t>
  </si>
  <si>
    <t>2June16-15B</t>
  </si>
  <si>
    <t>2June16-16</t>
  </si>
  <si>
    <t>2June16-17</t>
  </si>
  <si>
    <t>2June16-18</t>
  </si>
  <si>
    <t>2June16-19 A</t>
  </si>
  <si>
    <t>2June16-19 B</t>
  </si>
  <si>
    <t>2June16-20</t>
  </si>
  <si>
    <t>2June16-21</t>
  </si>
  <si>
    <t>2June16-22 A</t>
  </si>
  <si>
    <t>2June16-22 B</t>
  </si>
  <si>
    <t>2June16-23</t>
  </si>
  <si>
    <t>2June16-24</t>
  </si>
  <si>
    <t>2June16-25</t>
  </si>
  <si>
    <t>2June16-26</t>
  </si>
  <si>
    <t>2June16-27</t>
  </si>
  <si>
    <t>2June16-28</t>
  </si>
  <si>
    <t>2June16-29</t>
  </si>
  <si>
    <t>2June16-30</t>
  </si>
  <si>
    <t>2June16-31</t>
  </si>
  <si>
    <t>2June16-32</t>
  </si>
  <si>
    <t>2June16-33</t>
  </si>
  <si>
    <t>2June16-34</t>
  </si>
  <si>
    <t>2June16-35</t>
  </si>
  <si>
    <t>2June16-36</t>
  </si>
  <si>
    <t>2June16-37</t>
  </si>
  <si>
    <t>2June16-38</t>
  </si>
  <si>
    <t>2June16-39</t>
  </si>
  <si>
    <t>2June16-40</t>
  </si>
  <si>
    <t>2June16-41</t>
  </si>
  <si>
    <t>2June16-42</t>
  </si>
  <si>
    <t>2June16-43</t>
  </si>
  <si>
    <t>2June16-44</t>
  </si>
  <si>
    <t>2June16-45</t>
  </si>
  <si>
    <t>2June16-46</t>
  </si>
  <si>
    <t>2June16-47</t>
  </si>
  <si>
    <t>2June16-48</t>
  </si>
  <si>
    <t>2June16-49</t>
  </si>
  <si>
    <t>2June16-50</t>
  </si>
  <si>
    <t>2June16-51A</t>
  </si>
  <si>
    <t>2June16-51B</t>
  </si>
  <si>
    <t>2June16-52</t>
  </si>
  <si>
    <t>2June16-53</t>
  </si>
  <si>
    <t>2June16-54</t>
  </si>
  <si>
    <t>2June16-55</t>
  </si>
  <si>
    <t>2June16-56</t>
  </si>
  <si>
    <t>2June16-57</t>
  </si>
  <si>
    <t>2June16-58</t>
  </si>
  <si>
    <t>2June16-59</t>
  </si>
  <si>
    <t>2June16-60</t>
  </si>
  <si>
    <t>2June16-61</t>
  </si>
  <si>
    <t>2June16-62</t>
  </si>
  <si>
    <t>2June16-63</t>
  </si>
  <si>
    <t>2June16-64</t>
  </si>
  <si>
    <t>2June16-65</t>
  </si>
  <si>
    <t>2June16-66</t>
  </si>
  <si>
    <t>2June16-67</t>
  </si>
  <si>
    <t>2June16-68</t>
  </si>
  <si>
    <t>2June16-69</t>
  </si>
  <si>
    <t>2June16-70</t>
  </si>
  <si>
    <t>2June16-71</t>
  </si>
  <si>
    <t>2June16-72</t>
  </si>
  <si>
    <t>2June16-73</t>
  </si>
  <si>
    <t>2June16-74</t>
  </si>
  <si>
    <t>2June16-75</t>
  </si>
  <si>
    <t>2June16-76</t>
  </si>
  <si>
    <t>2June16-77</t>
  </si>
  <si>
    <t>2June16-78</t>
  </si>
  <si>
    <t>4June16-1</t>
  </si>
  <si>
    <t>4June16-2</t>
  </si>
  <si>
    <t>4June16-3</t>
  </si>
  <si>
    <t>4June16-4</t>
  </si>
  <si>
    <t>4June16-5</t>
  </si>
  <si>
    <t>4June16-6</t>
  </si>
  <si>
    <t>4June16-7</t>
  </si>
  <si>
    <t>4June16-8</t>
  </si>
  <si>
    <t>4June16-9</t>
  </si>
  <si>
    <t>4June16-10</t>
  </si>
  <si>
    <t>4June16-11</t>
  </si>
  <si>
    <t>4June16-12</t>
  </si>
  <si>
    <t>4June16-13</t>
  </si>
  <si>
    <t>4June16-14</t>
  </si>
  <si>
    <t>4June16-15</t>
  </si>
  <si>
    <t>4June16-16</t>
  </si>
  <si>
    <t>4June16-17</t>
  </si>
  <si>
    <t>4June16-18</t>
  </si>
  <si>
    <t>4June16-19</t>
  </si>
  <si>
    <t>4June16-20</t>
  </si>
  <si>
    <t>4June16-21</t>
  </si>
  <si>
    <t>4June16-22</t>
  </si>
  <si>
    <t>4June16-23</t>
  </si>
  <si>
    <t>4June16-24</t>
  </si>
  <si>
    <t>4June16-25</t>
  </si>
  <si>
    <t>4June16-26</t>
  </si>
  <si>
    <t>4June16-27</t>
  </si>
  <si>
    <t>4June16-28</t>
  </si>
  <si>
    <t>4June16-29</t>
  </si>
  <si>
    <t>4June16-30</t>
  </si>
  <si>
    <t>4June16-31</t>
  </si>
  <si>
    <t>4June16-32</t>
  </si>
  <si>
    <t>4June16-33</t>
  </si>
  <si>
    <t>4June16-34</t>
  </si>
  <si>
    <t>4June16-35</t>
  </si>
  <si>
    <t>4June16-36</t>
  </si>
  <si>
    <t>4June16-37</t>
  </si>
  <si>
    <t>4June16-38</t>
  </si>
  <si>
    <t>4June16-39</t>
  </si>
  <si>
    <t>4June16-40</t>
  </si>
  <si>
    <t>4June16-41</t>
  </si>
  <si>
    <t>4June16-42</t>
  </si>
  <si>
    <t>4June16-43</t>
  </si>
  <si>
    <t>4June16-44</t>
  </si>
  <si>
    <t>4June16-45</t>
  </si>
  <si>
    <t>4June16-46</t>
  </si>
  <si>
    <t>4June16-47</t>
  </si>
  <si>
    <t>4June16-48</t>
  </si>
  <si>
    <t>4June16-49</t>
  </si>
  <si>
    <t>4June16-50</t>
  </si>
  <si>
    <t>4June16-51</t>
  </si>
  <si>
    <t>4June16-52</t>
  </si>
  <si>
    <t>4June16-53</t>
  </si>
  <si>
    <t>4June16-54</t>
  </si>
  <si>
    <t>4June16-55</t>
  </si>
  <si>
    <t>4June16-56</t>
  </si>
  <si>
    <t>4June16-57</t>
  </si>
  <si>
    <t>4June16-58</t>
  </si>
  <si>
    <t>4June16-59</t>
  </si>
  <si>
    <t>4June16-60</t>
  </si>
  <si>
    <t>4June16-61</t>
  </si>
  <si>
    <t>4June16-62</t>
  </si>
  <si>
    <t>4June16-63</t>
  </si>
  <si>
    <t>4June16-64</t>
  </si>
  <si>
    <t>4June16-65</t>
  </si>
  <si>
    <t>4June16-66</t>
  </si>
  <si>
    <t>4June16-67</t>
  </si>
  <si>
    <t>4June16-68</t>
  </si>
  <si>
    <t>4June16-69</t>
  </si>
  <si>
    <t>4June16-70</t>
  </si>
  <si>
    <t>4June16-71</t>
  </si>
  <si>
    <t>4June16-72</t>
  </si>
  <si>
    <t>4June16-73</t>
  </si>
  <si>
    <t>4June16-74</t>
  </si>
  <si>
    <t>4June16-75</t>
  </si>
  <si>
    <t>4June16-76</t>
  </si>
  <si>
    <t>4June16-77</t>
  </si>
  <si>
    <t>4June16-78</t>
  </si>
  <si>
    <t>4June16-79</t>
  </si>
  <si>
    <t>4June16-80</t>
  </si>
  <si>
    <t>4June16-81</t>
  </si>
  <si>
    <t>4June16-82</t>
  </si>
  <si>
    <t>4June16-83</t>
  </si>
  <si>
    <t>4June16-84</t>
  </si>
  <si>
    <t>4June16-85</t>
  </si>
  <si>
    <t>4June16-86</t>
  </si>
  <si>
    <t>4June16-87</t>
  </si>
  <si>
    <t>4June16-88</t>
  </si>
  <si>
    <t>4June16-89</t>
  </si>
  <si>
    <t>4June16-90</t>
  </si>
  <si>
    <t>4June16-91</t>
  </si>
  <si>
    <t>4June16-92</t>
  </si>
  <si>
    <t>4June16-93</t>
  </si>
  <si>
    <t>4June16-94</t>
  </si>
  <si>
    <t>4June16-95</t>
  </si>
  <si>
    <t>4June16-96</t>
  </si>
  <si>
    <t>4June16-97</t>
  </si>
  <si>
    <t>4June16-98</t>
  </si>
  <si>
    <t>4June16-99</t>
  </si>
  <si>
    <t>4June16-100</t>
  </si>
  <si>
    <t>4June16-101</t>
  </si>
  <si>
    <t>4June16-102</t>
  </si>
  <si>
    <t>4June16-103</t>
  </si>
  <si>
    <t>4June16-104</t>
  </si>
  <si>
    <t>4June16-105</t>
  </si>
  <si>
    <t>4June16-106</t>
  </si>
  <si>
    <t>4June16-107</t>
  </si>
  <si>
    <t>4June16-108</t>
  </si>
  <si>
    <t>4June16-109</t>
  </si>
  <si>
    <t>4June16-110</t>
  </si>
  <si>
    <t>4June16-111</t>
  </si>
  <si>
    <t>13June16-1</t>
  </si>
  <si>
    <t>13June16-2</t>
  </si>
  <si>
    <t>13June16-3</t>
  </si>
  <si>
    <t>13June16-4</t>
  </si>
  <si>
    <t>13June16-5</t>
  </si>
  <si>
    <t>13June16-6</t>
  </si>
  <si>
    <t>13June16-7</t>
  </si>
  <si>
    <t>13June16-8</t>
  </si>
  <si>
    <t>21June16-1</t>
  </si>
  <si>
    <t>21June16-2</t>
  </si>
  <si>
    <t>21June16-3</t>
  </si>
  <si>
    <t>22June16-1</t>
  </si>
  <si>
    <t>22June16-2</t>
  </si>
  <si>
    <t>22June16-3</t>
  </si>
  <si>
    <t>22June16-4</t>
  </si>
  <si>
    <t>22June16-5</t>
  </si>
  <si>
    <t>22June16-6</t>
  </si>
  <si>
    <t>22June16-7</t>
  </si>
  <si>
    <t>29July16-1</t>
  </si>
  <si>
    <t>29July16-2</t>
  </si>
  <si>
    <t>29July16-3</t>
  </si>
  <si>
    <t>29July16-4</t>
  </si>
  <si>
    <t>29July16-5</t>
  </si>
  <si>
    <t>29July16-6</t>
  </si>
  <si>
    <t>29July16-7</t>
  </si>
  <si>
    <t>29July16-8</t>
  </si>
  <si>
    <t>29July16-9</t>
  </si>
  <si>
    <t>29July16-10</t>
  </si>
  <si>
    <t>29July16-11</t>
  </si>
  <si>
    <t>W1</t>
  </si>
  <si>
    <t>W2</t>
  </si>
  <si>
    <t>W3</t>
  </si>
  <si>
    <t>W4</t>
  </si>
  <si>
    <t>W5</t>
  </si>
  <si>
    <t>W6</t>
  </si>
  <si>
    <t>W7</t>
  </si>
  <si>
    <t>W8</t>
  </si>
  <si>
    <t>S10a</t>
  </si>
  <si>
    <t>S11</t>
  </si>
  <si>
    <t>S12b</t>
  </si>
  <si>
    <t>S13</t>
  </si>
  <si>
    <t>S14</t>
  </si>
  <si>
    <t>S15</t>
  </si>
  <si>
    <t>Upper Orchard Coal Top Clay</t>
  </si>
  <si>
    <t>Upper Orchard Bottom Clay 12"</t>
  </si>
  <si>
    <t>Lower Orchard Bottom Clay</t>
  </si>
  <si>
    <t>Primrose Bottom Clay</t>
  </si>
  <si>
    <t>Prim Intrusion</t>
  </si>
  <si>
    <t>Prim Top Clay</t>
  </si>
  <si>
    <t>Mammoth Middle Split Top</t>
  </si>
  <si>
    <t>Mammoth? Middle Split Floor</t>
  </si>
  <si>
    <t>Mammoth Top? Fault</t>
  </si>
  <si>
    <t>Buck Top Clay</t>
  </si>
  <si>
    <t>Buck Coal Bottom</t>
  </si>
  <si>
    <t>(+) 4 mesh</t>
  </si>
  <si>
    <t>(-) 4 mesh</t>
  </si>
  <si>
    <t>B Overburden</t>
  </si>
  <si>
    <t>B Parting</t>
  </si>
  <si>
    <t>B Zone</t>
  </si>
  <si>
    <t>B Underclay</t>
  </si>
  <si>
    <t>Top B Underclay</t>
  </si>
  <si>
    <t>B Roof</t>
  </si>
  <si>
    <t>Below B</t>
  </si>
  <si>
    <t>Sandstone over "B" Rider</t>
  </si>
  <si>
    <t>"B" Rider Roof Rock</t>
  </si>
  <si>
    <t xml:space="preserve">"B" Rider Underclay </t>
  </si>
  <si>
    <t xml:space="preserve">"B" Rider Coal </t>
  </si>
  <si>
    <t>Dark Mudstone</t>
  </si>
  <si>
    <t>"B" Roof Rock</t>
  </si>
  <si>
    <t>Bottom? "B" Roof Rock</t>
  </si>
  <si>
    <t>"B" Rider</t>
  </si>
  <si>
    <t xml:space="preserve">Bottom "B" clay </t>
  </si>
  <si>
    <t>Bottom "B" Stray Roof Rock</t>
  </si>
  <si>
    <t>Bottom "B" Stray Underclay</t>
  </si>
  <si>
    <t>"C" Binder</t>
  </si>
  <si>
    <t>"C" underclay</t>
  </si>
  <si>
    <t>"C2" Roof Rock</t>
  </si>
  <si>
    <t>"C2" Underclay</t>
  </si>
  <si>
    <t>Sandstone over "C" Prime</t>
  </si>
  <si>
    <t>"C"-Prime above the unconformity</t>
  </si>
  <si>
    <t>"C"-Prime below the unconformity</t>
  </si>
  <si>
    <t>"C" Prime Above the coal</t>
  </si>
  <si>
    <t>"C" Prime Below the coal</t>
  </si>
  <si>
    <t>A' Underclay</t>
  </si>
  <si>
    <t>Below C-1 Underclay</t>
  </si>
  <si>
    <t>Sandstone</t>
  </si>
  <si>
    <t>Shale</t>
  </si>
  <si>
    <t>B Rider</t>
  </si>
  <si>
    <t>Top B</t>
  </si>
  <si>
    <t>Bottom B-1</t>
  </si>
  <si>
    <t>Bottom B-1 Underclay</t>
  </si>
  <si>
    <t>Bottom B-2</t>
  </si>
  <si>
    <t>Bottom B-2 Underclay</t>
  </si>
  <si>
    <t>Laminates</t>
  </si>
  <si>
    <t>A'  Roof Rock</t>
  </si>
  <si>
    <t>A' Top Coal</t>
  </si>
  <si>
    <t>A' Binder</t>
  </si>
  <si>
    <t>A' Bottom Coal</t>
  </si>
  <si>
    <t>C-1 Roof Rock</t>
  </si>
  <si>
    <t>C-1 Cannel Coal</t>
  </si>
  <si>
    <t>C-1 Underclay</t>
  </si>
  <si>
    <t>C-1 Underclay Iron Zone</t>
  </si>
  <si>
    <t>Dark C-1 Underclay</t>
  </si>
  <si>
    <t>"B" Rider underclay</t>
  </si>
  <si>
    <t xml:space="preserve">"B" Seam </t>
  </si>
  <si>
    <t>"B" Seam Roof rock</t>
  </si>
  <si>
    <t>Clarion Rider</t>
  </si>
  <si>
    <t>Clarion Rider Underclay</t>
  </si>
  <si>
    <t>Clarion Rider underclay</t>
  </si>
  <si>
    <t xml:space="preserve">"B" Rider </t>
  </si>
  <si>
    <t>"B" Rider Roof</t>
  </si>
  <si>
    <t>Sandstone "B" Rider overburden</t>
  </si>
  <si>
    <t>"A" Clarion Rider</t>
  </si>
  <si>
    <t>"C" Seam</t>
  </si>
  <si>
    <t>"C" Seam coal</t>
  </si>
  <si>
    <t>Coal Below the parting</t>
  </si>
  <si>
    <t>The Parting</t>
  </si>
  <si>
    <t>Coal Above the Parting</t>
  </si>
  <si>
    <t>Top Parting/Binder</t>
  </si>
  <si>
    <t>Parting above bottom "B"</t>
  </si>
  <si>
    <t>Bottom "B" Coal</t>
  </si>
  <si>
    <t>Binder</t>
  </si>
  <si>
    <t>Placer Sandstone</t>
  </si>
  <si>
    <t>Clay</t>
  </si>
  <si>
    <t>Laminated underclay</t>
  </si>
  <si>
    <t xml:space="preserve">Bottom Bench "B" Rider </t>
  </si>
  <si>
    <t>(-)12 mesh</t>
  </si>
  <si>
    <t>N-113</t>
  </si>
  <si>
    <t>30 Aug15-1</t>
  </si>
  <si>
    <t>Brown Shale below Sandstone Road cut</t>
  </si>
  <si>
    <t>N-341</t>
  </si>
  <si>
    <t>N-342</t>
  </si>
  <si>
    <t>N-343</t>
  </si>
  <si>
    <t>N-344</t>
  </si>
  <si>
    <t>4Nov15-1</t>
  </si>
  <si>
    <t>4Nov15-2</t>
  </si>
  <si>
    <t>4Nov15-3</t>
  </si>
  <si>
    <t>4Nov15-4</t>
  </si>
  <si>
    <t>N-471</t>
  </si>
  <si>
    <t>N-472</t>
  </si>
  <si>
    <t>N-473</t>
  </si>
  <si>
    <t>Blossom weathered fragments</t>
  </si>
  <si>
    <t>Blossom Coal</t>
  </si>
  <si>
    <t>blossom coal + rock</t>
  </si>
  <si>
    <t>Holmes Top Clay</t>
  </si>
  <si>
    <t>Holmes Bottom Shale</t>
  </si>
  <si>
    <t>blossom coal</t>
  </si>
  <si>
    <t>bottom clay</t>
  </si>
  <si>
    <t>Binder in "B" Rider overburden</t>
  </si>
  <si>
    <t xml:space="preserve">"B" Rider overburden </t>
  </si>
  <si>
    <t>26April16-1</t>
  </si>
  <si>
    <t>26April16-2</t>
  </si>
  <si>
    <t>26April16-3</t>
  </si>
  <si>
    <t>Drill Cuttings</t>
  </si>
  <si>
    <t>Material over Immediate Roof</t>
  </si>
  <si>
    <t>Immediate Roof</t>
  </si>
  <si>
    <t>Bone over Coal Zone</t>
  </si>
  <si>
    <t>Bone under Coal</t>
  </si>
  <si>
    <t>Laminates under Bone</t>
  </si>
  <si>
    <t>Red Underclay</t>
  </si>
  <si>
    <t>Below Underclay</t>
  </si>
  <si>
    <t>**Dry mass basis Total Lanthanides (ppm)</t>
  </si>
  <si>
    <t>**Dry mass basis Total REE+Y (ppm)</t>
  </si>
  <si>
    <t>**Dry mass basis concentration was calculated based on the dry ash percentage using Equation 1</t>
  </si>
  <si>
    <r>
      <t>[REE]</t>
    </r>
    <r>
      <rPr>
        <vertAlign val="subscript"/>
        <sz val="10"/>
        <color theme="1"/>
        <rFont val="Tahoma"/>
        <family val="2"/>
      </rPr>
      <t>dry mass basis</t>
    </r>
    <r>
      <rPr>
        <sz val="10"/>
        <color theme="1"/>
        <rFont val="Tahoma"/>
        <family val="2"/>
      </rPr>
      <t xml:space="preserve"> = ([REE]</t>
    </r>
    <r>
      <rPr>
        <vertAlign val="subscript"/>
        <sz val="10"/>
        <color theme="1"/>
        <rFont val="Tahoma"/>
        <family val="2"/>
      </rPr>
      <t>ash</t>
    </r>
    <r>
      <rPr>
        <sz val="10"/>
        <color theme="1"/>
        <rFont val="Tahoma"/>
        <family val="2"/>
      </rPr>
      <t xml:space="preserve"> x %dry ash)/100</t>
    </r>
  </si>
  <si>
    <t>N-766</t>
  </si>
  <si>
    <t>N-767</t>
  </si>
  <si>
    <t>N-768</t>
  </si>
  <si>
    <t>N-769</t>
  </si>
  <si>
    <t>N-770</t>
  </si>
  <si>
    <t>N-771</t>
  </si>
  <si>
    <t>N-772</t>
  </si>
  <si>
    <t>N-773</t>
  </si>
  <si>
    <t>N-774</t>
  </si>
  <si>
    <t>N-775</t>
  </si>
  <si>
    <t>N-776</t>
  </si>
  <si>
    <t>N-777</t>
  </si>
  <si>
    <t>N-778</t>
  </si>
  <si>
    <t>N-779</t>
  </si>
  <si>
    <t>N-780</t>
  </si>
  <si>
    <t>N-781</t>
  </si>
  <si>
    <t>N-782</t>
  </si>
  <si>
    <t>N-783</t>
  </si>
  <si>
    <t>N-784</t>
  </si>
  <si>
    <t>N-785</t>
  </si>
  <si>
    <t>N-786</t>
  </si>
  <si>
    <t>N-787</t>
  </si>
  <si>
    <t>N-788</t>
  </si>
  <si>
    <t>N-789</t>
  </si>
  <si>
    <t>N-790</t>
  </si>
  <si>
    <t>N-791</t>
  </si>
  <si>
    <t>N-792</t>
  </si>
  <si>
    <t>N-793</t>
  </si>
  <si>
    <t>N-794</t>
  </si>
  <si>
    <t>N-795</t>
  </si>
  <si>
    <t>N-796</t>
  </si>
  <si>
    <t>N-797</t>
  </si>
  <si>
    <t>N-798</t>
  </si>
  <si>
    <t>N-799</t>
  </si>
  <si>
    <t>N-800</t>
  </si>
  <si>
    <t>N-801</t>
  </si>
  <si>
    <t>N-802</t>
  </si>
  <si>
    <t>N-803</t>
  </si>
  <si>
    <t>N-804</t>
  </si>
  <si>
    <t>24March17-1</t>
  </si>
  <si>
    <t>24March17-2</t>
  </si>
  <si>
    <t>24March17-3</t>
  </si>
  <si>
    <t>24March17-4</t>
  </si>
  <si>
    <t>24March17-5</t>
  </si>
  <si>
    <t>24March17-6</t>
  </si>
  <si>
    <t>24March17-7</t>
  </si>
  <si>
    <t>24March17-8</t>
  </si>
  <si>
    <t>24March17-9</t>
  </si>
  <si>
    <t>24March17-10</t>
  </si>
  <si>
    <t>24March17-11</t>
  </si>
  <si>
    <t>24March17-12</t>
  </si>
  <si>
    <t>24March17-13</t>
  </si>
  <si>
    <t>24March17-14</t>
  </si>
  <si>
    <t>24March17-15</t>
  </si>
  <si>
    <t>24March17-16</t>
  </si>
  <si>
    <t>24March17-17</t>
  </si>
  <si>
    <t>24March17-18</t>
  </si>
  <si>
    <t>24March17-19</t>
  </si>
  <si>
    <t>24March17-20</t>
  </si>
  <si>
    <t>24March17-21</t>
  </si>
  <si>
    <t>24March17-22</t>
  </si>
  <si>
    <t>24March17-23</t>
  </si>
  <si>
    <t>24March17-24</t>
  </si>
  <si>
    <t>24March17-25</t>
  </si>
  <si>
    <t>24March17-26</t>
  </si>
  <si>
    <t>24March17-27</t>
  </si>
  <si>
    <t>24March17-28</t>
  </si>
  <si>
    <t>24March17-29</t>
  </si>
  <si>
    <t>24March17-30</t>
  </si>
  <si>
    <t>24March17-31</t>
  </si>
  <si>
    <t>24March17-32</t>
  </si>
  <si>
    <t>24March17-33</t>
  </si>
  <si>
    <t>24March17-34</t>
  </si>
  <si>
    <t>24March17-35</t>
  </si>
  <si>
    <t>24March17-36</t>
  </si>
  <si>
    <t>24March17-37</t>
  </si>
  <si>
    <t>24March17-38</t>
  </si>
  <si>
    <t>24March17-39</t>
  </si>
  <si>
    <t xml:space="preserve">Lower Kittanning underclay </t>
  </si>
  <si>
    <t>Lower Kittanning</t>
  </si>
  <si>
    <t xml:space="preserve">Upper Freeport </t>
  </si>
  <si>
    <t>Coal Preparation Plant Reject Materials</t>
  </si>
  <si>
    <t>overburden hole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</si>
</sst>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42" x14ac:knownFonts="1">
    <font>
      <sz val="11"/>
      <color theme="1"/>
      <name val="Calibri"/>
      <family val="2"/>
      <scheme val="minor"/>
    </font>
    <font>
      <sz val="10"/>
      <color indexed="0"/>
      <name val="Arial"/>
      <family val="2"/>
    </font>
    <font>
      <b/>
      <sz val="26"/>
      <color theme="0"/>
      <name val="Tahoma"/>
      <family val="2"/>
    </font>
    <font>
      <sz val="10"/>
      <color theme="1"/>
      <name val="Tahoma"/>
      <family val="2"/>
    </font>
    <font>
      <sz val="10"/>
      <color theme="0"/>
      <name val="Tahoma"/>
      <family val="2"/>
    </font>
    <font>
      <b/>
      <sz val="10"/>
      <color theme="1"/>
      <name val="Tahoma"/>
      <family val="2"/>
    </font>
    <font>
      <b/>
      <sz val="10"/>
      <color theme="0"/>
      <name val="Tahoma"/>
      <family val="2"/>
    </font>
    <font>
      <b/>
      <sz val="10"/>
      <color theme="0" tint="-4.9989318521683403E-2"/>
      <name val="Tahoma"/>
      <family val="2"/>
    </font>
    <font>
      <b/>
      <vertAlign val="subscript"/>
      <sz val="10"/>
      <color theme="0" tint="-4.9989318521683403E-2"/>
      <name val="Tahoma"/>
      <family val="2"/>
    </font>
    <font>
      <sz val="11"/>
      <color theme="1"/>
      <name val="Tahoma"/>
      <family val="2"/>
    </font>
    <font>
      <b/>
      <sz val="15"/>
      <color theme="7" tint="0.59999389629810485"/>
      <name val="Tahoma"/>
      <family val="2"/>
    </font>
    <font>
      <b/>
      <sz val="26"/>
      <color theme="4" tint="0.59999389629810485"/>
      <name val="Tahoma"/>
      <family val="2"/>
    </font>
    <font>
      <sz val="11"/>
      <color rgb="FFFF0000"/>
      <name val="Calibri"/>
      <family val="2"/>
      <scheme val="minor"/>
    </font>
    <font>
      <sz val="11"/>
      <color indexed="0"/>
      <name val="Calibri"/>
      <family val="2"/>
      <scheme val="minor"/>
    </font>
    <font>
      <sz val="11"/>
      <name val="Calibri"/>
      <family val="2"/>
      <scheme val="minor"/>
    </font>
    <font>
      <b/>
      <sz val="14"/>
      <color theme="9" tint="0.39997558519241921"/>
      <name val="Tahoma"/>
      <family val="2"/>
    </font>
    <font>
      <b/>
      <sz val="14"/>
      <color theme="4" tint="0.79998168889431442"/>
      <name val="Tahoma"/>
      <family val="2"/>
    </font>
    <font>
      <b/>
      <sz val="14"/>
      <color theme="8" tint="0.59999389629810485"/>
      <name val="Tahoma"/>
      <family val="2"/>
    </font>
    <font>
      <b/>
      <sz val="18"/>
      <color theme="9" tint="0.39997558519241921"/>
      <name val="Tahoma"/>
      <family val="2"/>
    </font>
    <font>
      <b/>
      <sz val="16"/>
      <color theme="9" tint="0.39997558519241921"/>
      <name val="Tahoma"/>
      <family val="2"/>
    </font>
    <font>
      <b/>
      <sz val="12"/>
      <color theme="9" tint="0.39997558519241921"/>
      <name val="Tahoma"/>
      <family val="2"/>
    </font>
    <font>
      <b/>
      <sz val="16"/>
      <color theme="4" tint="0.79998168889431442"/>
      <name val="Tahoma"/>
      <family val="2"/>
    </font>
    <font>
      <b/>
      <sz val="16"/>
      <color theme="8" tint="0.59999389629810485"/>
      <name val="Tahoma"/>
      <family val="2"/>
    </font>
    <font>
      <sz val="10"/>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sz val="10"/>
      <name val="Arial"/>
      <family val="2"/>
    </font>
    <font>
      <b/>
      <sz val="16"/>
      <color rgb="FFDDEBF7"/>
      <name val="Tahoma"/>
      <family val="2"/>
    </font>
    <font>
      <b/>
      <sz val="12"/>
      <color rgb="FFDDEBF7"/>
      <name val="Tahoma"/>
      <family val="2"/>
    </font>
    <font>
      <b/>
      <sz val="11"/>
      <color theme="1"/>
      <name val="Calibri"/>
      <family val="2"/>
      <scheme val="minor"/>
    </font>
    <font>
      <vertAlign val="subscript"/>
      <sz val="10"/>
      <color theme="1"/>
      <name val="Tahoma"/>
      <family val="2"/>
    </font>
    <font>
      <sz val="11"/>
      <color theme="1"/>
      <name val="Calibri"/>
      <family val="2"/>
      <scheme val="minor"/>
    </font>
    <font>
      <sz val="10"/>
      <color rgb="FF000000"/>
      <name val="Arial"/>
      <family val="2"/>
    </font>
    <font>
      <b/>
      <sz val="11"/>
      <color rgb="FF000000"/>
      <name val="Calibri"/>
      <family val="2"/>
      <scheme val="minor"/>
    </font>
    <font>
      <b/>
      <sz val="11"/>
      <color indexed="0"/>
      <name val="Calibri"/>
      <family val="2"/>
      <scheme val="minor"/>
    </font>
    <font>
      <b/>
      <sz val="11"/>
      <color rgb="FF000000"/>
      <name val="Calibri"/>
      <family val="2"/>
    </font>
    <font>
      <sz val="11"/>
      <color theme="1"/>
      <name val="Calibri"/>
      <family val="2"/>
    </font>
    <font>
      <sz val="11"/>
      <color rgb="FFFF0000"/>
      <name val="Calibri"/>
      <family val="2"/>
    </font>
    <font>
      <sz val="10"/>
      <color indexed="0"/>
      <name val="Arial"/>
      <family val="2"/>
    </font>
    <font>
      <sz val="11"/>
      <color theme="1"/>
      <name val="Times New Roman"/>
      <family val="2"/>
    </font>
    <font>
      <sz val="11"/>
      <name val="Calibri"/>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2F2F2"/>
        <bgColor indexed="64"/>
      </patternFill>
    </fill>
    <fill>
      <patternFill patternType="solid">
        <fgColor rgb="FF808080"/>
        <bgColor indexed="64"/>
      </patternFill>
    </fill>
    <fill>
      <patternFill patternType="solid">
        <fgColor rgb="FF595959"/>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auto="1"/>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ck">
        <color indexed="64"/>
      </top>
      <bottom style="thin">
        <color indexed="64"/>
      </bottom>
      <diagonal/>
    </border>
    <border>
      <left style="thick">
        <color indexed="64"/>
      </left>
      <right/>
      <top style="thick">
        <color indexed="64"/>
      </top>
      <bottom/>
      <diagonal/>
    </border>
    <border>
      <left style="thin">
        <color auto="1"/>
      </left>
      <right/>
      <top style="thick">
        <color indexed="64"/>
      </top>
      <bottom style="thin">
        <color auto="1"/>
      </bottom>
      <diagonal/>
    </border>
    <border>
      <left/>
      <right/>
      <top style="thick">
        <color indexed="64"/>
      </top>
      <bottom style="thin">
        <color indexed="64"/>
      </bottom>
      <diagonal/>
    </border>
    <border>
      <left/>
      <right style="thick">
        <color indexed="64"/>
      </right>
      <top style="thick">
        <color indexed="64"/>
      </top>
      <bottom style="thin">
        <color auto="1"/>
      </bottom>
      <diagonal/>
    </border>
    <border>
      <left style="thick">
        <color indexed="64"/>
      </left>
      <right/>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9">
    <xf numFmtId="0" fontId="0" fillId="0" borderId="0"/>
    <xf numFmtId="0" fontId="1" fillId="0" borderId="0"/>
    <xf numFmtId="0" fontId="1" fillId="0" borderId="0"/>
    <xf numFmtId="0" fontId="27" fillId="0" borderId="0"/>
    <xf numFmtId="0" fontId="1" fillId="0" borderId="0"/>
    <xf numFmtId="0" fontId="33" fillId="0" borderId="0"/>
    <xf numFmtId="43" fontId="32" fillId="0" borderId="0" applyFont="0" applyFill="0" applyBorder="0" applyAlignment="0" applyProtection="0"/>
    <xf numFmtId="0" fontId="39" fillId="0" borderId="0"/>
    <xf numFmtId="0" fontId="40" fillId="0" borderId="0"/>
  </cellStyleXfs>
  <cellXfs count="224">
    <xf numFmtId="0" fontId="0" fillId="0" borderId="0" xfId="0"/>
    <xf numFmtId="0" fontId="2" fillId="5" borderId="0" xfId="0" applyFont="1" applyFill="1" applyAlignment="1">
      <alignment vertical="center"/>
    </xf>
    <xf numFmtId="0" fontId="3" fillId="0" borderId="0" xfId="0" applyFont="1"/>
    <xf numFmtId="0" fontId="2" fillId="2" borderId="0" xfId="0" applyFont="1" applyFill="1" applyAlignment="1">
      <alignment vertical="center"/>
    </xf>
    <xf numFmtId="0" fontId="4" fillId="2" borderId="0" xfId="0" applyFont="1" applyFill="1"/>
    <xf numFmtId="0" fontId="3" fillId="0" borderId="0" xfId="0" applyFont="1" applyAlignment="1">
      <alignment horizontal="center"/>
    </xf>
    <xf numFmtId="0" fontId="2" fillId="4" borderId="0" xfId="0" applyFont="1" applyFill="1" applyAlignment="1">
      <alignment vertical="center"/>
    </xf>
    <xf numFmtId="0" fontId="3" fillId="2" borderId="0" xfId="0" applyFont="1" applyFill="1"/>
    <xf numFmtId="0" fontId="4" fillId="2" borderId="0" xfId="0" applyFont="1" applyFill="1" applyAlignment="1">
      <alignment horizontal="center"/>
    </xf>
    <xf numFmtId="0" fontId="3" fillId="5" borderId="1" xfId="0" applyFont="1" applyFill="1" applyBorder="1" applyAlignment="1">
      <alignment horizontal="center"/>
    </xf>
    <xf numFmtId="0" fontId="3" fillId="5" borderId="2" xfId="0" applyFont="1" applyFill="1" applyBorder="1" applyAlignment="1">
      <alignment horizontal="center"/>
    </xf>
    <xf numFmtId="0" fontId="3" fillId="5" borderId="2" xfId="0" applyFont="1" applyFill="1" applyBorder="1"/>
    <xf numFmtId="0" fontId="6" fillId="6" borderId="10" xfId="0" applyFont="1" applyFill="1" applyBorder="1" applyAlignment="1">
      <alignment horizontal="center" vertical="center"/>
    </xf>
    <xf numFmtId="0" fontId="4" fillId="6" borderId="1" xfId="0" applyFont="1" applyFill="1" applyBorder="1" applyAlignment="1">
      <alignment horizontal="center" vertical="center"/>
    </xf>
    <xf numFmtId="0" fontId="6" fillId="6" borderId="10" xfId="0" applyFont="1" applyFill="1" applyBorder="1" applyAlignment="1">
      <alignment horizontal="center" vertical="center" wrapText="1"/>
    </xf>
    <xf numFmtId="0" fontId="9" fillId="2" borderId="0" xfId="0" applyFont="1" applyFill="1" applyAlignment="1">
      <alignment wrapText="1"/>
    </xf>
    <xf numFmtId="0" fontId="9" fillId="0" borderId="0" xfId="0" applyFont="1"/>
    <xf numFmtId="0" fontId="9" fillId="0" borderId="0" xfId="0" applyFont="1" applyAlignment="1">
      <alignment horizontal="center"/>
    </xf>
    <xf numFmtId="0" fontId="0" fillId="3" borderId="13" xfId="0" applyFill="1" applyBorder="1" applyAlignment="1">
      <alignment horizontal="center"/>
    </xf>
    <xf numFmtId="0" fontId="0" fillId="3" borderId="14" xfId="0" applyFill="1" applyBorder="1" applyAlignment="1">
      <alignment horizontal="left"/>
    </xf>
    <xf numFmtId="0" fontId="15" fillId="5" borderId="15" xfId="0" applyFont="1" applyFill="1" applyBorder="1" applyAlignment="1">
      <alignment vertical="top"/>
    </xf>
    <xf numFmtId="0" fontId="16" fillId="5" borderId="11" xfId="0" applyFont="1" applyFill="1" applyBorder="1" applyAlignment="1">
      <alignment vertical="top"/>
    </xf>
    <xf numFmtId="0" fontId="17" fillId="5" borderId="16" xfId="0" applyFont="1" applyFill="1" applyBorder="1" applyAlignment="1">
      <alignment vertical="top"/>
    </xf>
    <xf numFmtId="0" fontId="0" fillId="7" borderId="17" xfId="0" applyFill="1" applyBorder="1"/>
    <xf numFmtId="0" fontId="0" fillId="7" borderId="0" xfId="0" applyFill="1" applyBorder="1"/>
    <xf numFmtId="0" fontId="0" fillId="0" borderId="0" xfId="0" applyFont="1" applyBorder="1" applyAlignment="1">
      <alignment horizontal="left"/>
    </xf>
    <xf numFmtId="0" fontId="23" fillId="0" borderId="0" xfId="0" applyFont="1" applyAlignment="1">
      <alignment horizontal="left"/>
    </xf>
    <xf numFmtId="3" fontId="14" fillId="0" borderId="0" xfId="1" applyNumberFormat="1" applyFont="1" applyBorder="1" applyAlignment="1">
      <alignment horizontal="left"/>
    </xf>
    <xf numFmtId="3" fontId="0" fillId="0" borderId="0" xfId="0" applyNumberFormat="1" applyFont="1" applyBorder="1" applyAlignment="1">
      <alignment horizontal="left"/>
    </xf>
    <xf numFmtId="0" fontId="10" fillId="5" borderId="10" xfId="0" applyFont="1" applyFill="1" applyBorder="1" applyAlignment="1">
      <alignment horizontal="center" vertical="center" wrapText="1"/>
    </xf>
    <xf numFmtId="0" fontId="0" fillId="0" borderId="18" xfId="0" applyBorder="1" applyAlignment="1">
      <alignment wrapText="1"/>
    </xf>
    <xf numFmtId="0" fontId="25" fillId="10" borderId="17" xfId="0" applyFont="1" applyFill="1" applyBorder="1" applyAlignment="1">
      <alignment horizontal="center"/>
    </xf>
    <xf numFmtId="0" fontId="25" fillId="10" borderId="17" xfId="0" applyFont="1" applyFill="1" applyBorder="1"/>
    <xf numFmtId="0" fontId="25" fillId="10" borderId="24" xfId="0" applyFont="1" applyFill="1" applyBorder="1" applyAlignment="1">
      <alignment horizontal="center"/>
    </xf>
    <xf numFmtId="0" fontId="24" fillId="10" borderId="25" xfId="0" applyFont="1" applyFill="1" applyBorder="1"/>
    <xf numFmtId="1" fontId="0" fillId="0" borderId="26" xfId="0" applyNumberFormat="1" applyBorder="1" applyAlignment="1">
      <alignment horizontal="center"/>
    </xf>
    <xf numFmtId="2" fontId="0" fillId="0" borderId="26" xfId="0" applyNumberFormat="1" applyBorder="1" applyAlignment="1">
      <alignment horizontal="center"/>
    </xf>
    <xf numFmtId="164" fontId="0" fillId="0" borderId="26" xfId="0" applyNumberFormat="1" applyBorder="1" applyAlignment="1">
      <alignment horizontal="center"/>
    </xf>
    <xf numFmtId="1" fontId="0" fillId="0" borderId="27" xfId="0" applyNumberFormat="1" applyBorder="1" applyAlignment="1">
      <alignment horizontal="center"/>
    </xf>
    <xf numFmtId="0" fontId="25" fillId="10" borderId="30" xfId="0" applyFont="1" applyFill="1" applyBorder="1"/>
    <xf numFmtId="0" fontId="24" fillId="10" borderId="31" xfId="0" applyFont="1" applyFill="1" applyBorder="1"/>
    <xf numFmtId="0" fontId="0" fillId="0" borderId="32" xfId="0" applyBorder="1"/>
    <xf numFmtId="0" fontId="0" fillId="0" borderId="33" xfId="0" applyBorder="1"/>
    <xf numFmtId="0" fontId="0" fillId="3" borderId="1" xfId="0" applyFill="1" applyBorder="1"/>
    <xf numFmtId="0" fontId="0" fillId="3" borderId="5" xfId="0" applyFill="1" applyBorder="1"/>
    <xf numFmtId="0" fontId="0" fillId="3" borderId="19" xfId="0" applyFill="1" applyBorder="1"/>
    <xf numFmtId="0" fontId="0" fillId="3" borderId="23" xfId="0" applyFill="1" applyBorder="1"/>
    <xf numFmtId="0" fontId="0" fillId="0" borderId="36" xfId="0" applyBorder="1" applyAlignment="1">
      <alignment vertical="center" wrapText="1"/>
    </xf>
    <xf numFmtId="0" fontId="0" fillId="0" borderId="12" xfId="0" applyBorder="1" applyAlignment="1">
      <alignment wrapText="1"/>
    </xf>
    <xf numFmtId="0" fontId="3" fillId="0" borderId="0" xfId="0" applyFont="1" applyBorder="1"/>
    <xf numFmtId="0" fontId="7" fillId="4" borderId="34" xfId="0" applyFont="1" applyFill="1" applyBorder="1" applyAlignment="1">
      <alignment horizontal="left" wrapText="1"/>
    </xf>
    <xf numFmtId="0" fontId="7" fillId="4" borderId="39" xfId="0" applyFont="1" applyFill="1" applyBorder="1" applyAlignment="1">
      <alignment horizontal="left"/>
    </xf>
    <xf numFmtId="0" fontId="7" fillId="10" borderId="39" xfId="0" applyFont="1" applyFill="1" applyBorder="1" applyAlignment="1">
      <alignment horizontal="left"/>
    </xf>
    <xf numFmtId="0" fontId="7" fillId="4" borderId="38" xfId="0" applyFont="1" applyFill="1" applyBorder="1" applyAlignment="1">
      <alignment horizontal="center" wrapText="1"/>
    </xf>
    <xf numFmtId="0" fontId="7" fillId="4" borderId="39" xfId="0" applyFont="1" applyFill="1" applyBorder="1" applyAlignment="1">
      <alignment horizontal="center" wrapText="1"/>
    </xf>
    <xf numFmtId="0" fontId="7" fillId="4" borderId="38" xfId="0" applyFont="1" applyFill="1" applyBorder="1" applyAlignment="1">
      <alignment horizontal="left"/>
    </xf>
    <xf numFmtId="0" fontId="7" fillId="4" borderId="40" xfId="0" applyFont="1" applyFill="1" applyBorder="1" applyAlignment="1">
      <alignment horizontal="left"/>
    </xf>
    <xf numFmtId="0" fontId="7" fillId="4" borderId="41" xfId="0" applyFont="1" applyFill="1" applyBorder="1" applyAlignment="1">
      <alignment horizontal="left" wrapText="1"/>
    </xf>
    <xf numFmtId="0" fontId="7" fillId="4" borderId="38" xfId="0" applyFont="1" applyFill="1" applyBorder="1" applyAlignment="1">
      <alignment horizontal="left" wrapText="1"/>
    </xf>
    <xf numFmtId="0" fontId="7" fillId="4" borderId="42" xfId="0" applyFont="1" applyFill="1" applyBorder="1" applyAlignment="1">
      <alignment horizontal="left" wrapText="1"/>
    </xf>
    <xf numFmtId="0" fontId="7" fillId="4" borderId="39" xfId="0" applyFont="1" applyFill="1" applyBorder="1" applyAlignment="1">
      <alignment horizontal="left" wrapText="1"/>
    </xf>
    <xf numFmtId="0" fontId="7" fillId="4" borderId="40" xfId="0" applyFont="1" applyFill="1" applyBorder="1" applyAlignment="1">
      <alignment horizontal="left" wrapText="1"/>
    </xf>
    <xf numFmtId="0" fontId="7" fillId="4" borderId="34" xfId="0" applyFont="1" applyFill="1" applyBorder="1" applyAlignment="1">
      <alignment horizontal="left"/>
    </xf>
    <xf numFmtId="0" fontId="7" fillId="4" borderId="42" xfId="0" applyFont="1" applyFill="1" applyBorder="1" applyAlignment="1">
      <alignment horizontal="left"/>
    </xf>
    <xf numFmtId="0" fontId="7" fillId="4" borderId="43" xfId="0" applyFont="1" applyFill="1" applyBorder="1" applyAlignment="1">
      <alignment horizontal="left"/>
    </xf>
    <xf numFmtId="0" fontId="7" fillId="4" borderId="37" xfId="0" applyFont="1" applyFill="1" applyBorder="1" applyAlignment="1">
      <alignment horizontal="left"/>
    </xf>
    <xf numFmtId="0" fontId="7" fillId="4" borderId="35" xfId="0" applyFont="1" applyFill="1" applyBorder="1" applyAlignment="1">
      <alignment horizontal="left"/>
    </xf>
    <xf numFmtId="3" fontId="7" fillId="4" borderId="38" xfId="0" applyNumberFormat="1" applyFont="1" applyFill="1" applyBorder="1" applyAlignment="1">
      <alignment horizontal="left"/>
    </xf>
    <xf numFmtId="3" fontId="7" fillId="4" borderId="40" xfId="0" applyNumberFormat="1" applyFont="1" applyFill="1" applyBorder="1" applyAlignment="1">
      <alignment horizontal="left"/>
    </xf>
    <xf numFmtId="3" fontId="7" fillId="4" borderId="39" xfId="0" applyNumberFormat="1" applyFont="1" applyFill="1" applyBorder="1" applyAlignment="1">
      <alignment horizontal="left"/>
    </xf>
    <xf numFmtId="3" fontId="7" fillId="4" borderId="42" xfId="0" applyNumberFormat="1" applyFont="1" applyFill="1" applyBorder="1" applyAlignment="1">
      <alignment horizontal="left"/>
    </xf>
    <xf numFmtId="0" fontId="6" fillId="6" borderId="2" xfId="0" applyFont="1" applyFill="1" applyBorder="1" applyAlignment="1">
      <alignment horizontal="center" vertical="center"/>
    </xf>
    <xf numFmtId="0" fontId="6" fillId="6" borderId="1" xfId="0" applyFont="1" applyFill="1" applyBorder="1" applyAlignment="1">
      <alignment horizontal="center" vertical="center" wrapText="1"/>
    </xf>
    <xf numFmtId="0" fontId="7" fillId="4" borderId="37" xfId="0" applyFont="1" applyFill="1" applyBorder="1" applyAlignment="1">
      <alignment horizontal="left" wrapText="1"/>
    </xf>
    <xf numFmtId="0" fontId="7" fillId="4" borderId="10" xfId="0" applyFont="1" applyFill="1" applyBorder="1" applyAlignment="1">
      <alignment horizontal="left"/>
    </xf>
    <xf numFmtId="0" fontId="3" fillId="0" borderId="0" xfId="0" applyFont="1" applyBorder="1" applyAlignment="1">
      <alignment horizontal="center"/>
    </xf>
    <xf numFmtId="0" fontId="0" fillId="0" borderId="37" xfId="0" applyBorder="1"/>
    <xf numFmtId="0" fontId="3" fillId="0" borderId="37" xfId="0" applyFont="1" applyBorder="1"/>
    <xf numFmtId="0" fontId="0" fillId="0" borderId="37" xfId="0" applyFont="1" applyBorder="1" applyAlignment="1">
      <alignment horizontal="left"/>
    </xf>
    <xf numFmtId="0" fontId="0" fillId="0" borderId="37" xfId="0" applyFont="1" applyFill="1" applyBorder="1" applyAlignment="1">
      <alignment horizontal="left"/>
    </xf>
    <xf numFmtId="0" fontId="3" fillId="0" borderId="37" xfId="0" applyFont="1" applyBorder="1" applyAlignment="1">
      <alignment horizontal="center"/>
    </xf>
    <xf numFmtId="164" fontId="0" fillId="0" borderId="37" xfId="0" applyNumberFormat="1" applyFont="1" applyBorder="1" applyAlignment="1">
      <alignment horizontal="left"/>
    </xf>
    <xf numFmtId="164" fontId="13" fillId="0" borderId="37" xfId="1" applyNumberFormat="1" applyFont="1" applyBorder="1" applyAlignment="1">
      <alignment horizontal="left"/>
    </xf>
    <xf numFmtId="3" fontId="13" fillId="0" borderId="37" xfId="1" applyNumberFormat="1" applyFont="1" applyBorder="1" applyAlignment="1">
      <alignment horizontal="left"/>
    </xf>
    <xf numFmtId="3" fontId="12" fillId="0" borderId="37" xfId="1" applyNumberFormat="1" applyFont="1" applyBorder="1" applyAlignment="1">
      <alignment horizontal="left"/>
    </xf>
    <xf numFmtId="3" fontId="14" fillId="0" borderId="37" xfId="1" applyNumberFormat="1" applyFont="1" applyBorder="1" applyAlignment="1">
      <alignment horizontal="left"/>
    </xf>
    <xf numFmtId="1" fontId="14" fillId="0" borderId="37" xfId="0" applyNumberFormat="1" applyFont="1" applyBorder="1" applyAlignment="1">
      <alignment horizontal="center"/>
    </xf>
    <xf numFmtId="1" fontId="14" fillId="0" borderId="37" xfId="1" applyNumberFormat="1" applyFont="1" applyBorder="1" applyAlignment="1">
      <alignment horizontal="left"/>
    </xf>
    <xf numFmtId="1" fontId="13" fillId="0" borderId="37" xfId="1" applyNumberFormat="1" applyFont="1" applyBorder="1" applyAlignment="1">
      <alignment horizontal="left"/>
    </xf>
    <xf numFmtId="1" fontId="0" fillId="0" borderId="37" xfId="0" applyNumberFormat="1" applyFont="1" applyBorder="1" applyAlignment="1">
      <alignment horizontal="left"/>
    </xf>
    <xf numFmtId="3" fontId="14" fillId="0" borderId="37" xfId="0" applyNumberFormat="1" applyFont="1" applyBorder="1" applyAlignment="1">
      <alignment horizontal="left"/>
    </xf>
    <xf numFmtId="3" fontId="0" fillId="0" borderId="37" xfId="0" applyNumberFormat="1" applyFont="1" applyBorder="1" applyAlignment="1">
      <alignment horizontal="left"/>
    </xf>
    <xf numFmtId="1" fontId="12" fillId="0" borderId="37" xfId="1" applyNumberFormat="1" applyFont="1" applyBorder="1" applyAlignment="1">
      <alignment horizontal="left"/>
    </xf>
    <xf numFmtId="0" fontId="0" fillId="0" borderId="37" xfId="0" applyFill="1" applyBorder="1"/>
    <xf numFmtId="1" fontId="3" fillId="0" borderId="37" xfId="0" applyNumberFormat="1" applyFont="1" applyBorder="1"/>
    <xf numFmtId="0" fontId="30" fillId="0" borderId="37" xfId="0" applyFont="1" applyBorder="1" applyAlignment="1">
      <alignment horizontal="left"/>
    </xf>
    <xf numFmtId="1" fontId="14" fillId="0" borderId="37" xfId="3" applyNumberFormat="1" applyFont="1" applyBorder="1" applyAlignment="1">
      <alignment horizontal="center"/>
    </xf>
    <xf numFmtId="1" fontId="12" fillId="0" borderId="37" xfId="3" applyNumberFormat="1" applyFont="1" applyBorder="1" applyAlignment="1">
      <alignment horizontal="center"/>
    </xf>
    <xf numFmtId="1" fontId="32" fillId="0" borderId="37" xfId="3" applyNumberFormat="1" applyFont="1" applyBorder="1" applyAlignment="1">
      <alignment horizontal="center"/>
    </xf>
    <xf numFmtId="1" fontId="27" fillId="0" borderId="37" xfId="3" applyNumberFormat="1" applyBorder="1" applyAlignment="1">
      <alignment horizontal="center"/>
    </xf>
    <xf numFmtId="164" fontId="32" fillId="0" borderId="37" xfId="3" applyNumberFormat="1" applyFont="1" applyBorder="1" applyAlignment="1">
      <alignment horizontal="center"/>
    </xf>
    <xf numFmtId="1" fontId="14" fillId="0" borderId="37" xfId="1" applyNumberFormat="1" applyFont="1" applyBorder="1" applyAlignment="1">
      <alignment horizontal="center"/>
    </xf>
    <xf numFmtId="0" fontId="34" fillId="0" borderId="37" xfId="3" applyFont="1" applyFill="1" applyBorder="1" applyAlignment="1">
      <alignment horizontal="left"/>
    </xf>
    <xf numFmtId="164" fontId="14" fillId="0" borderId="37" xfId="3" applyNumberFormat="1" applyFont="1" applyBorder="1" applyAlignment="1">
      <alignment horizontal="center"/>
    </xf>
    <xf numFmtId="0" fontId="27" fillId="0" borderId="37" xfId="3" applyBorder="1" applyAlignment="1">
      <alignment horizontal="center"/>
    </xf>
    <xf numFmtId="0" fontId="27" fillId="0" borderId="37" xfId="3" applyBorder="1"/>
    <xf numFmtId="2" fontId="14" fillId="0" borderId="37" xfId="3" applyNumberFormat="1" applyFont="1" applyBorder="1" applyAlignment="1">
      <alignment horizontal="center"/>
    </xf>
    <xf numFmtId="0" fontId="34" fillId="0" borderId="37" xfId="4" applyFont="1" applyFill="1" applyBorder="1" applyAlignment="1">
      <alignment horizontal="left"/>
    </xf>
    <xf numFmtId="0" fontId="1" fillId="0" borderId="37" xfId="4" applyBorder="1" applyAlignment="1">
      <alignment horizontal="center"/>
    </xf>
    <xf numFmtId="1" fontId="14" fillId="0" borderId="37" xfId="4" applyNumberFormat="1" applyFont="1" applyBorder="1" applyAlignment="1">
      <alignment horizontal="center"/>
    </xf>
    <xf numFmtId="1" fontId="12" fillId="0" borderId="37" xfId="4" applyNumberFormat="1" applyFont="1" applyBorder="1" applyAlignment="1">
      <alignment horizontal="center"/>
    </xf>
    <xf numFmtId="1" fontId="14" fillId="0" borderId="37" xfId="3" applyNumberFormat="1" applyFont="1" applyBorder="1"/>
    <xf numFmtId="0" fontId="34" fillId="0" borderId="37" xfId="2" applyFont="1" applyFill="1" applyBorder="1" applyAlignment="1">
      <alignment horizontal="left"/>
    </xf>
    <xf numFmtId="1" fontId="0" fillId="0" borderId="37" xfId="0" applyNumberFormat="1" applyBorder="1"/>
    <xf numFmtId="0" fontId="35" fillId="0" borderId="37" xfId="2" applyFont="1" applyBorder="1" applyAlignment="1">
      <alignment horizontal="left"/>
    </xf>
    <xf numFmtId="0" fontId="34" fillId="0" borderId="37" xfId="5" applyFont="1" applyFill="1" applyBorder="1" applyAlignment="1">
      <alignment horizontal="left"/>
    </xf>
    <xf numFmtId="0" fontId="36" fillId="0" borderId="37" xfId="5" applyFont="1" applyFill="1" applyBorder="1" applyAlignment="1">
      <alignment horizontal="left"/>
    </xf>
    <xf numFmtId="0" fontId="36" fillId="0" borderId="37" xfId="0" applyFont="1" applyFill="1" applyBorder="1" applyAlignment="1">
      <alignment horizontal="left"/>
    </xf>
    <xf numFmtId="0" fontId="2" fillId="2" borderId="0" xfId="0" applyFont="1" applyFill="1" applyAlignment="1">
      <alignment horizontal="left" vertical="center"/>
    </xf>
    <xf numFmtId="0" fontId="2" fillId="4" borderId="0" xfId="0" applyFont="1" applyFill="1" applyAlignment="1">
      <alignment horizontal="left" vertical="center"/>
    </xf>
    <xf numFmtId="0" fontId="3" fillId="5" borderId="2" xfId="0" applyFont="1" applyFill="1" applyBorder="1" applyAlignment="1">
      <alignment horizontal="left"/>
    </xf>
    <xf numFmtId="0" fontId="3" fillId="0" borderId="37" xfId="0" applyFont="1" applyBorder="1" applyAlignment="1">
      <alignment horizontal="left"/>
    </xf>
    <xf numFmtId="0" fontId="3" fillId="0" borderId="0" xfId="0" applyFont="1" applyAlignment="1">
      <alignment horizontal="left"/>
    </xf>
    <xf numFmtId="0" fontId="2" fillId="5" borderId="0" xfId="0" applyFont="1" applyFill="1" applyAlignment="1">
      <alignment horizontal="left" vertical="center"/>
    </xf>
    <xf numFmtId="0" fontId="4" fillId="2" borderId="0" xfId="0" applyFont="1" applyFill="1" applyAlignment="1">
      <alignment horizontal="left"/>
    </xf>
    <xf numFmtId="0" fontId="5" fillId="5" borderId="2" xfId="0" applyFont="1" applyFill="1" applyBorder="1" applyAlignment="1">
      <alignment horizontal="left" vertical="center"/>
    </xf>
    <xf numFmtId="0" fontId="5" fillId="5" borderId="4" xfId="0" applyFont="1" applyFill="1" applyBorder="1" applyAlignment="1">
      <alignment horizontal="left" vertical="center"/>
    </xf>
    <xf numFmtId="0" fontId="27" fillId="0" borderId="37" xfId="3" applyBorder="1" applyAlignment="1">
      <alignment horizontal="left"/>
    </xf>
    <xf numFmtId="0" fontId="1" fillId="0" borderId="37" xfId="4" applyBorder="1" applyAlignment="1">
      <alignment horizontal="left"/>
    </xf>
    <xf numFmtId="0" fontId="2" fillId="5" borderId="0" xfId="0" applyFont="1" applyFill="1" applyAlignment="1">
      <alignment horizontal="center" vertical="center"/>
    </xf>
    <xf numFmtId="0" fontId="2" fillId="4" borderId="0" xfId="0" applyFont="1" applyFill="1" applyAlignment="1">
      <alignment horizontal="center" vertical="center"/>
    </xf>
    <xf numFmtId="0" fontId="7" fillId="4" borderId="34" xfId="0" applyFont="1" applyFill="1" applyBorder="1" applyAlignment="1">
      <alignment horizontal="center"/>
    </xf>
    <xf numFmtId="3" fontId="13" fillId="0" borderId="37" xfId="1" applyNumberFormat="1" applyFont="1" applyBorder="1" applyAlignment="1">
      <alignment horizontal="center"/>
    </xf>
    <xf numFmtId="0" fontId="0" fillId="0" borderId="37" xfId="0" applyBorder="1" applyAlignment="1">
      <alignment horizontal="center"/>
    </xf>
    <xf numFmtId="0" fontId="6" fillId="6" borderId="4" xfId="0" applyFont="1" applyFill="1" applyBorder="1" applyAlignment="1">
      <alignment horizontal="left" vertical="center"/>
    </xf>
    <xf numFmtId="1" fontId="14" fillId="0" borderId="37" xfId="3" applyNumberFormat="1" applyFont="1" applyBorder="1" applyAlignment="1">
      <alignment horizontal="left"/>
    </xf>
    <xf numFmtId="1" fontId="14" fillId="0" borderId="37" xfId="4" applyNumberFormat="1" applyFont="1" applyBorder="1" applyAlignment="1">
      <alignment horizontal="left"/>
    </xf>
    <xf numFmtId="1" fontId="0" fillId="0" borderId="37" xfId="0" applyNumberFormat="1" applyBorder="1" applyAlignment="1">
      <alignment horizontal="left"/>
    </xf>
    <xf numFmtId="0" fontId="0" fillId="0" borderId="37" xfId="0" applyFont="1" applyBorder="1" applyAlignment="1"/>
    <xf numFmtId="0" fontId="0" fillId="0" borderId="37" xfId="0" applyFont="1" applyFill="1" applyBorder="1" applyAlignment="1"/>
    <xf numFmtId="1" fontId="0" fillId="0" borderId="0" xfId="0" applyNumberFormat="1" applyBorder="1" applyAlignment="1">
      <alignment horizontal="center"/>
    </xf>
    <xf numFmtId="0" fontId="6" fillId="6" borderId="1" xfId="0" applyFont="1" applyFill="1" applyBorder="1" applyAlignment="1">
      <alignment horizontal="center" vertical="center" wrapText="1"/>
    </xf>
    <xf numFmtId="1" fontId="38" fillId="0" borderId="0" xfId="3" applyNumberFormat="1" applyFont="1" applyBorder="1" applyAlignment="1">
      <alignment horizontal="center"/>
    </xf>
    <xf numFmtId="165" fontId="12" fillId="0" borderId="37" xfId="6" applyNumberFormat="1" applyFont="1" applyBorder="1" applyAlignment="1">
      <alignment horizontal="center"/>
    </xf>
    <xf numFmtId="0" fontId="40" fillId="0" borderId="37" xfId="8" applyBorder="1"/>
    <xf numFmtId="165" fontId="0" fillId="0" borderId="37" xfId="6" applyNumberFormat="1" applyFont="1" applyBorder="1" applyAlignment="1">
      <alignment horizontal="center"/>
    </xf>
    <xf numFmtId="164" fontId="41" fillId="0" borderId="37" xfId="3" applyNumberFormat="1" applyFont="1" applyBorder="1" applyAlignment="1">
      <alignment horizontal="center"/>
    </xf>
    <xf numFmtId="1" fontId="41" fillId="0" borderId="37" xfId="3" applyNumberFormat="1" applyFont="1" applyBorder="1" applyAlignment="1">
      <alignment horizontal="center"/>
    </xf>
    <xf numFmtId="1" fontId="38" fillId="0" borderId="37" xfId="3" applyNumberFormat="1" applyFont="1" applyBorder="1" applyAlignment="1">
      <alignment horizontal="center"/>
    </xf>
    <xf numFmtId="1" fontId="14" fillId="0" borderId="8" xfId="3" applyNumberFormat="1" applyFont="1" applyBorder="1" applyAlignment="1">
      <alignment horizontal="center"/>
    </xf>
    <xf numFmtId="1" fontId="12" fillId="0" borderId="8" xfId="3" applyNumberFormat="1" applyFont="1" applyBorder="1" applyAlignment="1">
      <alignment horizontal="center"/>
    </xf>
    <xf numFmtId="0" fontId="27" fillId="0" borderId="0" xfId="3" applyAlignment="1">
      <alignment horizontal="center"/>
    </xf>
    <xf numFmtId="1" fontId="14" fillId="0" borderId="9" xfId="3" applyNumberFormat="1" applyFont="1" applyBorder="1" applyAlignment="1">
      <alignment horizontal="center"/>
    </xf>
    <xf numFmtId="3" fontId="14" fillId="0" borderId="12" xfId="0" applyNumberFormat="1" applyFont="1" applyBorder="1" applyAlignment="1">
      <alignment horizontal="left"/>
    </xf>
    <xf numFmtId="164" fontId="0" fillId="0" borderId="37" xfId="0" applyNumberFormat="1" applyBorder="1" applyAlignment="1">
      <alignment horizontal="center"/>
    </xf>
    <xf numFmtId="164" fontId="0" fillId="0" borderId="37" xfId="0" applyNumberFormat="1" applyFont="1" applyBorder="1" applyAlignment="1">
      <alignment horizontal="center"/>
    </xf>
    <xf numFmtId="164" fontId="37" fillId="0" borderId="37" xfId="0" applyNumberFormat="1" applyFont="1" applyFill="1" applyBorder="1" applyAlignment="1">
      <alignment horizontal="center"/>
    </xf>
    <xf numFmtId="164" fontId="13" fillId="0" borderId="37" xfId="4" applyNumberFormat="1" applyFont="1" applyBorder="1" applyAlignment="1">
      <alignment horizontal="center"/>
    </xf>
    <xf numFmtId="164" fontId="13" fillId="0" borderId="37" xfId="2" applyNumberFormat="1" applyFont="1" applyBorder="1" applyAlignment="1">
      <alignment horizontal="center"/>
    </xf>
    <xf numFmtId="164" fontId="13" fillId="0" borderId="37" xfId="1" applyNumberFormat="1" applyFont="1" applyBorder="1" applyAlignment="1">
      <alignment horizontal="center"/>
    </xf>
    <xf numFmtId="164" fontId="3" fillId="0" borderId="37" xfId="0" applyNumberFormat="1" applyFont="1" applyBorder="1" applyAlignment="1">
      <alignment horizontal="center"/>
    </xf>
    <xf numFmtId="164" fontId="14" fillId="0" borderId="37" xfId="2" applyNumberFormat="1" applyFont="1" applyBorder="1" applyAlignment="1">
      <alignment horizontal="center"/>
    </xf>
    <xf numFmtId="165" fontId="14" fillId="0" borderId="37" xfId="6" applyNumberFormat="1" applyFont="1" applyBorder="1" applyAlignment="1">
      <alignment horizontal="center"/>
    </xf>
    <xf numFmtId="165" fontId="12" fillId="0" borderId="37" xfId="6" applyNumberFormat="1" applyFont="1" applyFill="1" applyBorder="1" applyAlignment="1">
      <alignment horizontal="center"/>
    </xf>
    <xf numFmtId="0" fontId="10" fillId="5" borderId="34" xfId="0" applyFont="1" applyFill="1" applyBorder="1" applyAlignment="1" applyProtection="1">
      <alignment horizontal="center" vertical="center"/>
    </xf>
    <xf numFmtId="0" fontId="10" fillId="5" borderId="35" xfId="0" applyFont="1" applyFill="1" applyBorder="1" applyAlignment="1" applyProtection="1">
      <alignment horizontal="center" vertical="center"/>
    </xf>
    <xf numFmtId="0" fontId="3" fillId="0" borderId="2" xfId="0" applyFont="1" applyBorder="1" applyAlignment="1" applyProtection="1">
      <alignment horizontal="center" vertical="top" wrapText="1"/>
    </xf>
    <xf numFmtId="0" fontId="3" fillId="0" borderId="4" xfId="0" applyFont="1" applyBorder="1" applyAlignment="1" applyProtection="1">
      <alignment horizontal="center" vertical="top" wrapText="1"/>
    </xf>
    <xf numFmtId="0" fontId="3" fillId="0" borderId="0" xfId="0" applyFont="1" applyBorder="1" applyAlignment="1" applyProtection="1">
      <alignment horizontal="center" vertical="top" wrapText="1"/>
    </xf>
    <xf numFmtId="0" fontId="3" fillId="0" borderId="6" xfId="0" applyFont="1" applyBorder="1" applyAlignment="1" applyProtection="1">
      <alignment horizontal="center" vertical="top" wrapText="1"/>
    </xf>
    <xf numFmtId="0" fontId="3" fillId="0" borderId="8" xfId="0" applyFont="1" applyBorder="1" applyAlignment="1" applyProtection="1">
      <alignment horizontal="center" vertical="top" wrapText="1"/>
    </xf>
    <xf numFmtId="0" fontId="3" fillId="0" borderId="9" xfId="0" applyFont="1" applyBorder="1" applyAlignment="1" applyProtection="1">
      <alignment horizontal="center" vertical="top" wrapText="1"/>
    </xf>
    <xf numFmtId="0" fontId="0" fillId="9" borderId="17" xfId="0" applyFont="1" applyFill="1" applyBorder="1" applyAlignment="1">
      <alignment horizontal="center"/>
    </xf>
    <xf numFmtId="0" fontId="10" fillId="5" borderId="1" xfId="0" applyFont="1" applyFill="1" applyBorder="1" applyAlignment="1">
      <alignment horizontal="center" vertical="center"/>
    </xf>
    <xf numFmtId="0" fontId="10" fillId="5" borderId="2" xfId="0" applyFont="1" applyFill="1" applyBorder="1" applyAlignment="1">
      <alignment horizontal="center" vertical="center"/>
    </xf>
    <xf numFmtId="0" fontId="0" fillId="3" borderId="13" xfId="0" applyFill="1" applyBorder="1" applyAlignment="1">
      <alignment horizontal="center" wrapText="1"/>
    </xf>
    <xf numFmtId="0" fontId="0" fillId="3" borderId="14" xfId="0" applyFill="1" applyBorder="1" applyAlignment="1">
      <alignment horizontal="center" wrapText="1"/>
    </xf>
    <xf numFmtId="0" fontId="0" fillId="9" borderId="13" xfId="0" applyFill="1" applyBorder="1" applyAlignment="1">
      <alignment horizontal="center"/>
    </xf>
    <xf numFmtId="0" fontId="0" fillId="9" borderId="14" xfId="0" applyFill="1" applyBorder="1" applyAlignment="1">
      <alignment horizontal="center"/>
    </xf>
    <xf numFmtId="0" fontId="10" fillId="5" borderId="4" xfId="0" applyFont="1" applyFill="1" applyBorder="1" applyAlignment="1">
      <alignment horizontal="center" vertical="center"/>
    </xf>
    <xf numFmtId="0" fontId="9" fillId="2" borderId="7" xfId="0" applyFont="1" applyFill="1" applyBorder="1" applyAlignment="1">
      <alignment horizontal="center" vertical="top" wrapText="1"/>
    </xf>
    <xf numFmtId="0" fontId="9" fillId="2" borderId="8" xfId="0" applyFont="1" applyFill="1" applyBorder="1" applyAlignment="1">
      <alignment horizontal="center" vertical="top" wrapText="1"/>
    </xf>
    <xf numFmtId="0" fontId="9" fillId="2" borderId="9" xfId="0" applyFont="1" applyFill="1" applyBorder="1" applyAlignment="1">
      <alignment horizontal="center" vertical="top" wrapText="1"/>
    </xf>
    <xf numFmtId="0" fontId="26" fillId="9" borderId="17" xfId="0" applyFont="1" applyFill="1" applyBorder="1" applyAlignment="1">
      <alignment horizontal="center"/>
    </xf>
    <xf numFmtId="0" fontId="30" fillId="3" borderId="13" xfId="0" applyFont="1" applyFill="1" applyBorder="1" applyAlignment="1">
      <alignment horizontal="center"/>
    </xf>
    <xf numFmtId="0" fontId="30" fillId="3" borderId="14" xfId="0" applyFont="1" applyFill="1" applyBorder="1" applyAlignment="1">
      <alignment horizontal="center"/>
    </xf>
    <xf numFmtId="0" fontId="15" fillId="5" borderId="15" xfId="0" applyFont="1" applyFill="1" applyBorder="1" applyAlignment="1">
      <alignment horizontal="center" vertical="top"/>
    </xf>
    <xf numFmtId="0" fontId="15" fillId="5" borderId="11" xfId="0" applyFont="1" applyFill="1" applyBorder="1" applyAlignment="1">
      <alignment horizontal="center" vertical="top"/>
    </xf>
    <xf numFmtId="0" fontId="15" fillId="5" borderId="16" xfId="0" applyFont="1" applyFill="1" applyBorder="1" applyAlignment="1">
      <alignment horizontal="center" vertical="top"/>
    </xf>
    <xf numFmtId="0" fontId="18" fillId="5" borderId="1" xfId="0" applyFont="1" applyFill="1" applyBorder="1" applyAlignment="1">
      <alignment horizontal="center" vertical="top" wrapText="1"/>
    </xf>
    <xf numFmtId="0" fontId="18" fillId="5" borderId="2" xfId="0" applyFont="1" applyFill="1" applyBorder="1" applyAlignment="1">
      <alignment horizontal="center" vertical="top" wrapText="1"/>
    </xf>
    <xf numFmtId="0" fontId="18" fillId="5" borderId="4" xfId="0" applyFont="1" applyFill="1" applyBorder="1" applyAlignment="1">
      <alignment horizontal="center" vertical="top" wrapText="1"/>
    </xf>
    <xf numFmtId="0" fontId="9" fillId="8" borderId="5" xfId="0" applyFont="1" applyFill="1" applyBorder="1" applyAlignment="1">
      <alignment horizontal="center" vertical="top" wrapText="1"/>
    </xf>
    <xf numFmtId="0" fontId="9" fillId="8" borderId="0" xfId="0" applyFont="1" applyFill="1" applyBorder="1" applyAlignment="1">
      <alignment horizontal="center" vertical="top" wrapText="1"/>
    </xf>
    <xf numFmtId="0" fontId="9" fillId="8" borderId="6" xfId="0" applyFont="1" applyFill="1" applyBorder="1" applyAlignment="1">
      <alignment horizontal="center" vertical="top" wrapText="1"/>
    </xf>
    <xf numFmtId="0" fontId="16" fillId="5" borderId="15" xfId="0" applyFont="1" applyFill="1" applyBorder="1" applyAlignment="1">
      <alignment horizontal="center" vertical="top"/>
    </xf>
    <xf numFmtId="0" fontId="16" fillId="5" borderId="11" xfId="0" applyFont="1" applyFill="1" applyBorder="1" applyAlignment="1">
      <alignment horizontal="center" vertical="top"/>
    </xf>
    <xf numFmtId="0" fontId="16" fillId="5" borderId="16" xfId="0" applyFont="1" applyFill="1" applyBorder="1" applyAlignment="1">
      <alignment horizontal="center" vertical="top"/>
    </xf>
    <xf numFmtId="0" fontId="28" fillId="5" borderId="15" xfId="0" applyFont="1" applyFill="1" applyBorder="1" applyAlignment="1">
      <alignment horizontal="center" vertical="top" wrapText="1"/>
    </xf>
    <xf numFmtId="0" fontId="21" fillId="5" borderId="11" xfId="0" applyFont="1" applyFill="1" applyBorder="1" applyAlignment="1">
      <alignment horizontal="center" vertical="top" wrapText="1"/>
    </xf>
    <xf numFmtId="0" fontId="21" fillId="5" borderId="16" xfId="0" applyFont="1" applyFill="1" applyBorder="1" applyAlignment="1">
      <alignment horizontal="center" vertical="top" wrapText="1"/>
    </xf>
    <xf numFmtId="0" fontId="22" fillId="5" borderId="15" xfId="0" applyFont="1" applyFill="1" applyBorder="1" applyAlignment="1">
      <alignment horizontal="center" vertical="top"/>
    </xf>
    <xf numFmtId="0" fontId="22" fillId="5" borderId="11" xfId="0" applyFont="1" applyFill="1" applyBorder="1" applyAlignment="1">
      <alignment horizontal="center" vertical="top"/>
    </xf>
    <xf numFmtId="0" fontId="22" fillId="5" borderId="16" xfId="0" applyFont="1" applyFill="1" applyBorder="1" applyAlignment="1">
      <alignment horizontal="center" vertical="top"/>
    </xf>
    <xf numFmtId="0" fontId="9" fillId="8" borderId="7" xfId="0" applyFont="1" applyFill="1" applyBorder="1" applyAlignment="1">
      <alignment horizontal="center" vertical="top" wrapText="1"/>
    </xf>
    <xf numFmtId="0" fontId="9" fillId="8" borderId="8" xfId="0" applyFont="1" applyFill="1" applyBorder="1" applyAlignment="1">
      <alignment horizontal="center" vertical="top" wrapText="1"/>
    </xf>
    <xf numFmtId="0" fontId="9" fillId="8" borderId="9" xfId="0" applyFont="1" applyFill="1" applyBorder="1" applyAlignment="1">
      <alignment horizontal="center" vertical="top" wrapText="1"/>
    </xf>
    <xf numFmtId="0" fontId="11" fillId="5" borderId="0" xfId="0" applyFont="1" applyFill="1" applyAlignment="1">
      <alignment horizontal="left" vertical="center"/>
    </xf>
    <xf numFmtId="0" fontId="6" fillId="6" borderId="1"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6" fillId="6" borderId="1"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4"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1" xfId="0" applyFont="1" applyFill="1" applyBorder="1" applyAlignment="1">
      <alignment horizontal="left" vertical="center"/>
    </xf>
    <xf numFmtId="0" fontId="4" fillId="6" borderId="4" xfId="0" applyFont="1" applyFill="1" applyBorder="1" applyAlignment="1">
      <alignment horizontal="left" vertical="center"/>
    </xf>
    <xf numFmtId="0" fontId="6" fillId="6" borderId="3" xfId="0" applyFont="1" applyFill="1" applyBorder="1" applyAlignment="1">
      <alignment horizontal="center" vertical="center"/>
    </xf>
    <xf numFmtId="0" fontId="6" fillId="11" borderId="20" xfId="0" applyFont="1" applyFill="1" applyBorder="1" applyAlignment="1">
      <alignment horizontal="left" vertical="top"/>
    </xf>
    <xf numFmtId="0" fontId="6" fillId="11" borderId="21" xfId="0" applyFont="1" applyFill="1" applyBorder="1" applyAlignment="1">
      <alignment horizontal="left" vertical="top"/>
    </xf>
    <xf numFmtId="0" fontId="6" fillId="11" borderId="22" xfId="0" applyFont="1" applyFill="1" applyBorder="1" applyAlignment="1">
      <alignment horizontal="left" vertical="top"/>
    </xf>
    <xf numFmtId="0" fontId="24" fillId="11" borderId="28" xfId="0" applyFont="1" applyFill="1" applyBorder="1" applyAlignment="1">
      <alignment horizontal="left" vertical="top"/>
    </xf>
    <xf numFmtId="0" fontId="24" fillId="11" borderId="29" xfId="0" applyFont="1" applyFill="1" applyBorder="1" applyAlignment="1">
      <alignment horizontal="left" vertical="top"/>
    </xf>
  </cellXfs>
  <cellStyles count="9">
    <cellStyle name="Comma" xfId="6" builtinId="3"/>
    <cellStyle name="Normal" xfId="0" builtinId="0"/>
    <cellStyle name="Normal 2" xfId="1" xr:uid="{00000000-0005-0000-0000-000002000000}"/>
    <cellStyle name="Normal 2 2" xfId="5" xr:uid="{00000000-0005-0000-0000-000003000000}"/>
    <cellStyle name="Normal 2 3" xfId="3" xr:uid="{00000000-0005-0000-0000-000004000000}"/>
    <cellStyle name="Normal 3" xfId="2" xr:uid="{00000000-0005-0000-0000-000005000000}"/>
    <cellStyle name="Normal 4" xfId="4" xr:uid="{00000000-0005-0000-0000-000006000000}"/>
    <cellStyle name="Normal 5" xfId="7" xr:uid="{00000000-0005-0000-0000-000007000000}"/>
    <cellStyle name="Normal 6" xfId="8" xr:uid="{00000000-0005-0000-0000-000008000000}"/>
  </cellStyles>
  <dxfs count="0"/>
  <tableStyles count="0" defaultTableStyle="TableStyleMedium2" defaultPivotStyle="PivotStyleLight16"/>
  <colors>
    <mruColors>
      <color rgb="FF808080"/>
      <color rgb="FF59595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5654</xdr:colOff>
      <xdr:row>4</xdr:row>
      <xdr:rowOff>38100</xdr:rowOff>
    </xdr:from>
    <xdr:to>
      <xdr:col>3</xdr:col>
      <xdr:colOff>3047999</xdr:colOff>
      <xdr:row>36</xdr:row>
      <xdr:rowOff>59718</xdr:rowOff>
    </xdr:to>
    <xdr:pic>
      <xdr:nvPicPr>
        <xdr:cNvPr id="2" name="Picture 1" descr="n:\myfiles\Coal\Central Appalachia\Draft Report\20120918_US_Coal_Regions_v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054" y="2390775"/>
          <a:ext cx="7661970" cy="5908068"/>
        </a:xfrm>
        <a:prstGeom prst="rect">
          <a:avLst/>
        </a:prstGeom>
        <a:noFill/>
        <a:ln w="381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7910698" cy="6036469"/>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7910698" cy="6036469"/>
        </a:xfrm>
        <a:prstGeom prst="rect">
          <a:avLst/>
        </a:prstGeom>
      </xdr:spPr>
    </xdr:pic>
    <xdr:clientData/>
  </xdr:oneCellAnchor>
  <xdr:twoCellAnchor>
    <xdr:from>
      <xdr:col>0</xdr:col>
      <xdr:colOff>114300</xdr:colOff>
      <xdr:row>5</xdr:row>
      <xdr:rowOff>95249</xdr:rowOff>
    </xdr:from>
    <xdr:to>
      <xdr:col>2</xdr:col>
      <xdr:colOff>3714750</xdr:colOff>
      <xdr:row>9</xdr:row>
      <xdr:rowOff>0</xdr:rowOff>
    </xdr:to>
    <xdr:sp macro="" textlink="">
      <xdr:nvSpPr>
        <xdr:cNvPr id="3" name="Oval 2">
          <a:extLst>
            <a:ext uri="{FF2B5EF4-FFF2-40B4-BE49-F238E27FC236}">
              <a16:creationId xmlns:a16="http://schemas.microsoft.com/office/drawing/2014/main" id="{00000000-0008-0000-0200-000003000000}"/>
            </a:ext>
          </a:extLst>
        </xdr:cNvPr>
        <xdr:cNvSpPr/>
      </xdr:nvSpPr>
      <xdr:spPr>
        <a:xfrm>
          <a:off x="114300" y="1085849"/>
          <a:ext cx="7629525" cy="666751"/>
        </a:xfrm>
        <a:prstGeom prst="ellipse">
          <a:avLst/>
        </a:prstGeom>
        <a:noFill/>
        <a:ln w="666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12</xdr:row>
      <xdr:rowOff>28576</xdr:rowOff>
    </xdr:from>
    <xdr:to>
      <xdr:col>2</xdr:col>
      <xdr:colOff>3962400</xdr:colOff>
      <xdr:row>16</xdr:row>
      <xdr:rowOff>190500</xdr:rowOff>
    </xdr:to>
    <xdr:sp macro="" textlink="">
      <xdr:nvSpPr>
        <xdr:cNvPr id="4" name="Oval 3">
          <a:extLst>
            <a:ext uri="{FF2B5EF4-FFF2-40B4-BE49-F238E27FC236}">
              <a16:creationId xmlns:a16="http://schemas.microsoft.com/office/drawing/2014/main" id="{00000000-0008-0000-0200-000004000000}"/>
            </a:ext>
          </a:extLst>
        </xdr:cNvPr>
        <xdr:cNvSpPr/>
      </xdr:nvSpPr>
      <xdr:spPr>
        <a:xfrm>
          <a:off x="0" y="2352676"/>
          <a:ext cx="7991475" cy="752474"/>
        </a:xfrm>
        <a:prstGeom prst="ellipse">
          <a:avLst/>
        </a:prstGeom>
        <a:noFill/>
        <a:ln w="666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266700</xdr:colOff>
      <xdr:row>16</xdr:row>
      <xdr:rowOff>476250</xdr:rowOff>
    </xdr:from>
    <xdr:to>
      <xdr:col>2</xdr:col>
      <xdr:colOff>3867150</xdr:colOff>
      <xdr:row>21</xdr:row>
      <xdr:rowOff>85725</xdr:rowOff>
    </xdr:to>
    <xdr:sp macro="" textlink="">
      <xdr:nvSpPr>
        <xdr:cNvPr id="5" name="Oval 4">
          <a:extLst>
            <a:ext uri="{FF2B5EF4-FFF2-40B4-BE49-F238E27FC236}">
              <a16:creationId xmlns:a16="http://schemas.microsoft.com/office/drawing/2014/main" id="{00000000-0008-0000-0200-000005000000}"/>
            </a:ext>
          </a:extLst>
        </xdr:cNvPr>
        <xdr:cNvSpPr/>
      </xdr:nvSpPr>
      <xdr:spPr>
        <a:xfrm>
          <a:off x="266700" y="3390900"/>
          <a:ext cx="7629525" cy="1409700"/>
        </a:xfrm>
        <a:prstGeom prst="ellipse">
          <a:avLst/>
        </a:prstGeom>
        <a:noFill/>
        <a:ln w="666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3505200</xdr:colOff>
      <xdr:row>5</xdr:row>
      <xdr:rowOff>57150</xdr:rowOff>
    </xdr:from>
    <xdr:to>
      <xdr:col>4</xdr:col>
      <xdr:colOff>2038350</xdr:colOff>
      <xdr:row>18</xdr:row>
      <xdr:rowOff>123826</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flipV="1">
          <a:off x="7529513" y="1045369"/>
          <a:ext cx="4676775" cy="3138488"/>
        </a:xfrm>
        <a:prstGeom prst="straightConnector1">
          <a:avLst/>
        </a:prstGeom>
        <a:ln w="381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3590925</xdr:colOff>
      <xdr:row>2</xdr:row>
      <xdr:rowOff>142875</xdr:rowOff>
    </xdr:from>
    <xdr:to>
      <xdr:col>3</xdr:col>
      <xdr:colOff>1676400</xdr:colOff>
      <xdr:row>15</xdr:row>
      <xdr:rowOff>0</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7620000" y="561975"/>
          <a:ext cx="2505075" cy="2009775"/>
        </a:xfrm>
        <a:prstGeom prst="straightConnector1">
          <a:avLst/>
        </a:prstGeom>
        <a:ln w="381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3152775</xdr:colOff>
      <xdr:row>0</xdr:row>
      <xdr:rowOff>180977</xdr:rowOff>
    </xdr:from>
    <xdr:to>
      <xdr:col>3</xdr:col>
      <xdr:colOff>38100</xdr:colOff>
      <xdr:row>6</xdr:row>
      <xdr:rowOff>47625</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flipV="1">
          <a:off x="7181850" y="180977"/>
          <a:ext cx="1304925" cy="1047748"/>
        </a:xfrm>
        <a:prstGeom prst="straightConnector1">
          <a:avLst/>
        </a:prstGeom>
        <a:ln w="381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urners/AppData/Local/Microsoft/Windows/Temporary%20Internet%20Files/Content.Outlook/ZBDP4H0W/EDX%20REE%20Field%20Sample%20Database%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and Explanations"/>
      <sheetName val="Attributes"/>
      <sheetName val="Research Results"/>
      <sheetName val="Data Validation"/>
      <sheetName val="EDX REE Field Sample Database T"/>
    </sheetNames>
    <sheetDataSet>
      <sheetData sheetId="0" refreshError="1"/>
      <sheetData sheetId="1" refreshError="1"/>
      <sheetData sheetId="2" refreshError="1"/>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A1:A5"/>
  <sheetViews>
    <sheetView workbookViewId="0">
      <selection activeCell="A4" sqref="A4"/>
    </sheetView>
  </sheetViews>
  <sheetFormatPr defaultRowHeight="15" x14ac:dyDescent="0.25"/>
  <cols>
    <col min="1" max="1" width="164" customWidth="1"/>
  </cols>
  <sheetData>
    <row r="1" spans="1:1" ht="27.75" customHeight="1" thickBot="1" x14ac:dyDescent="0.3">
      <c r="A1" s="29" t="s">
        <v>0</v>
      </c>
    </row>
    <row r="2" spans="1:1" ht="46.5" thickTop="1" thickBot="1" x14ac:dyDescent="0.3">
      <c r="A2" s="30" t="s">
        <v>1</v>
      </c>
    </row>
    <row r="3" spans="1:1" ht="27.75" customHeight="1" x14ac:dyDescent="0.25">
      <c r="A3" s="29" t="s">
        <v>2</v>
      </c>
    </row>
    <row r="4" spans="1:1" ht="315" customHeight="1" x14ac:dyDescent="0.25">
      <c r="A4" s="47" t="s">
        <v>3</v>
      </c>
    </row>
    <row r="5" spans="1:1" ht="165.75" thickBot="1" x14ac:dyDescent="0.3">
      <c r="A5" s="48" t="s">
        <v>169</v>
      </c>
    </row>
  </sheetData>
  <sheetProtection formatCells="0" formatColumns="0" formatRows="0" sort="0" autoFilter="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F37"/>
  <sheetViews>
    <sheetView topLeftCell="A7" workbookViewId="0">
      <selection activeCell="E14" sqref="E14:F37"/>
    </sheetView>
  </sheetViews>
  <sheetFormatPr defaultColWidth="9.140625" defaultRowHeight="14.25" x14ac:dyDescent="0.2"/>
  <cols>
    <col min="1" max="1" width="2.28515625" style="16" customWidth="1"/>
    <col min="2" max="2" width="9.140625" style="16"/>
    <col min="3" max="3" width="60.140625" style="16" customWidth="1"/>
    <col min="4" max="4" width="46.28515625" style="16" customWidth="1"/>
    <col min="5" max="5" width="16.42578125" style="16" customWidth="1"/>
    <col min="6" max="6" width="79.140625" style="16" customWidth="1"/>
    <col min="7" max="16384" width="9.140625" style="16"/>
  </cols>
  <sheetData>
    <row r="1" spans="2:6" ht="14.25" customHeight="1" thickBot="1" x14ac:dyDescent="0.25">
      <c r="B1" s="15"/>
      <c r="C1" s="15"/>
      <c r="D1" s="15"/>
    </row>
    <row r="2" spans="2:6" ht="18.75" x14ac:dyDescent="0.2">
      <c r="B2" s="173" t="s">
        <v>4</v>
      </c>
      <c r="C2" s="174"/>
      <c r="D2" s="174"/>
      <c r="E2" s="174"/>
      <c r="F2" s="179"/>
    </row>
    <row r="3" spans="2:6" ht="133.5" customHeight="1" thickBot="1" x14ac:dyDescent="0.25">
      <c r="B3" s="180" t="s">
        <v>5</v>
      </c>
      <c r="C3" s="181"/>
      <c r="D3" s="181"/>
      <c r="E3" s="181"/>
      <c r="F3" s="182"/>
    </row>
    <row r="4" spans="2:6" ht="18.75" x14ac:dyDescent="0.2">
      <c r="B4" s="173" t="s">
        <v>6</v>
      </c>
      <c r="C4" s="174"/>
      <c r="D4" s="174"/>
      <c r="E4" s="173" t="s">
        <v>7</v>
      </c>
      <c r="F4" s="174"/>
    </row>
    <row r="5" spans="2:6" ht="15" x14ac:dyDescent="0.25">
      <c r="E5" s="184" t="s">
        <v>8</v>
      </c>
      <c r="F5" s="185"/>
    </row>
    <row r="6" spans="2:6" ht="15" x14ac:dyDescent="0.25">
      <c r="E6" s="18" t="s">
        <v>9</v>
      </c>
      <c r="F6" s="19" t="s">
        <v>10</v>
      </c>
    </row>
    <row r="7" spans="2:6" ht="15" x14ac:dyDescent="0.25">
      <c r="E7" s="18" t="s">
        <v>11</v>
      </c>
      <c r="F7" s="19" t="s">
        <v>12</v>
      </c>
    </row>
    <row r="8" spans="2:6" ht="15" x14ac:dyDescent="0.25">
      <c r="E8" s="175" t="s">
        <v>13</v>
      </c>
      <c r="F8" s="176"/>
    </row>
    <row r="9" spans="2:6" ht="15" x14ac:dyDescent="0.25">
      <c r="C9" s="17"/>
      <c r="E9" s="177" t="s">
        <v>14</v>
      </c>
      <c r="F9" s="178"/>
    </row>
    <row r="10" spans="2:6" ht="15" x14ac:dyDescent="0.25">
      <c r="E10" s="183" t="s">
        <v>15</v>
      </c>
      <c r="F10" s="183"/>
    </row>
    <row r="11" spans="2:6" ht="15" x14ac:dyDescent="0.25">
      <c r="E11" s="172" t="s">
        <v>16</v>
      </c>
      <c r="F11" s="172"/>
    </row>
    <row r="12" spans="2:6" ht="15.75" thickBot="1" x14ac:dyDescent="0.3">
      <c r="E12" s="172" t="s">
        <v>17</v>
      </c>
      <c r="F12" s="172"/>
    </row>
    <row r="13" spans="2:6" ht="15" customHeight="1" thickBot="1" x14ac:dyDescent="0.25">
      <c r="E13" s="164" t="s">
        <v>18</v>
      </c>
      <c r="F13" s="165"/>
    </row>
    <row r="14" spans="2:6" x14ac:dyDescent="0.2">
      <c r="E14" s="166" t="s">
        <v>19</v>
      </c>
      <c r="F14" s="167"/>
    </row>
    <row r="15" spans="2:6" x14ac:dyDescent="0.2">
      <c r="E15" s="168"/>
      <c r="F15" s="169"/>
    </row>
    <row r="16" spans="2:6" x14ac:dyDescent="0.2">
      <c r="E16" s="168"/>
      <c r="F16" s="169"/>
    </row>
    <row r="17" spans="5:6" x14ac:dyDescent="0.2">
      <c r="E17" s="168"/>
      <c r="F17" s="169"/>
    </row>
    <row r="18" spans="5:6" x14ac:dyDescent="0.2">
      <c r="E18" s="168"/>
      <c r="F18" s="169"/>
    </row>
    <row r="19" spans="5:6" x14ac:dyDescent="0.2">
      <c r="E19" s="168"/>
      <c r="F19" s="169"/>
    </row>
    <row r="20" spans="5:6" x14ac:dyDescent="0.2">
      <c r="E20" s="168"/>
      <c r="F20" s="169"/>
    </row>
    <row r="21" spans="5:6" x14ac:dyDescent="0.2">
      <c r="E21" s="168"/>
      <c r="F21" s="169"/>
    </row>
    <row r="22" spans="5:6" x14ac:dyDescent="0.2">
      <c r="E22" s="168"/>
      <c r="F22" s="169"/>
    </row>
    <row r="23" spans="5:6" x14ac:dyDescent="0.2">
      <c r="E23" s="168"/>
      <c r="F23" s="169"/>
    </row>
    <row r="24" spans="5:6" x14ac:dyDescent="0.2">
      <c r="E24" s="168"/>
      <c r="F24" s="169"/>
    </row>
    <row r="25" spans="5:6" x14ac:dyDescent="0.2">
      <c r="E25" s="168"/>
      <c r="F25" s="169"/>
    </row>
    <row r="26" spans="5:6" x14ac:dyDescent="0.2">
      <c r="E26" s="168"/>
      <c r="F26" s="169"/>
    </row>
    <row r="27" spans="5:6" x14ac:dyDescent="0.2">
      <c r="E27" s="168"/>
      <c r="F27" s="169"/>
    </row>
    <row r="28" spans="5:6" x14ac:dyDescent="0.2">
      <c r="E28" s="168"/>
      <c r="F28" s="169"/>
    </row>
    <row r="29" spans="5:6" x14ac:dyDescent="0.2">
      <c r="E29" s="168"/>
      <c r="F29" s="169"/>
    </row>
    <row r="30" spans="5:6" x14ac:dyDescent="0.2">
      <c r="E30" s="168"/>
      <c r="F30" s="169"/>
    </row>
    <row r="31" spans="5:6" x14ac:dyDescent="0.2">
      <c r="E31" s="168"/>
      <c r="F31" s="169"/>
    </row>
    <row r="32" spans="5:6" x14ac:dyDescent="0.2">
      <c r="E32" s="168"/>
      <c r="F32" s="169"/>
    </row>
    <row r="33" spans="5:6" x14ac:dyDescent="0.2">
      <c r="E33" s="168"/>
      <c r="F33" s="169"/>
    </row>
    <row r="34" spans="5:6" x14ac:dyDescent="0.2">
      <c r="E34" s="168"/>
      <c r="F34" s="169"/>
    </row>
    <row r="35" spans="5:6" x14ac:dyDescent="0.2">
      <c r="E35" s="168"/>
      <c r="F35" s="169"/>
    </row>
    <row r="36" spans="5:6" x14ac:dyDescent="0.2">
      <c r="E36" s="168"/>
      <c r="F36" s="169"/>
    </row>
    <row r="37" spans="5:6" ht="15" thickBot="1" x14ac:dyDescent="0.25">
      <c r="E37" s="170"/>
      <c r="F37" s="171"/>
    </row>
  </sheetData>
  <sheetProtection formatCells="0" formatColumns="0" formatRows="0" sort="0" autoFilter="0"/>
  <mergeCells count="12">
    <mergeCell ref="B2:F2"/>
    <mergeCell ref="B3:F3"/>
    <mergeCell ref="B4:D4"/>
    <mergeCell ref="E10:F10"/>
    <mergeCell ref="E11:F11"/>
    <mergeCell ref="E5:F5"/>
    <mergeCell ref="E13:F13"/>
    <mergeCell ref="E14:F37"/>
    <mergeCell ref="E12:F12"/>
    <mergeCell ref="E4:F4"/>
    <mergeCell ref="E8:F8"/>
    <mergeCell ref="E9:F9"/>
  </mergeCell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F38"/>
  <sheetViews>
    <sheetView topLeftCell="C1" zoomScale="80" zoomScaleNormal="80" workbookViewId="0">
      <selection activeCell="C30" sqref="C30"/>
    </sheetView>
  </sheetViews>
  <sheetFormatPr defaultRowHeight="15" x14ac:dyDescent="0.25"/>
  <cols>
    <col min="1" max="1" width="31.42578125" customWidth="1"/>
    <col min="2" max="2" width="29" customWidth="1"/>
    <col min="3" max="3" width="66.28515625" customWidth="1"/>
    <col min="4" max="4" width="25.85546875" customWidth="1"/>
    <col min="5" max="5" width="31.28515625" customWidth="1"/>
    <col min="6" max="6" width="90.28515625" customWidth="1"/>
  </cols>
  <sheetData>
    <row r="1" spans="4:6" ht="18" x14ac:dyDescent="0.25">
      <c r="D1" s="20" t="s">
        <v>20</v>
      </c>
      <c r="E1" s="21" t="s">
        <v>21</v>
      </c>
      <c r="F1" s="22" t="s">
        <v>22</v>
      </c>
    </row>
    <row r="2" spans="4:6" x14ac:dyDescent="0.25">
      <c r="D2" s="23" t="s">
        <v>23</v>
      </c>
      <c r="E2" s="23" t="s">
        <v>24</v>
      </c>
      <c r="F2" s="23" t="s">
        <v>25</v>
      </c>
    </row>
    <row r="3" spans="4:6" x14ac:dyDescent="0.25">
      <c r="D3" s="23" t="s">
        <v>26</v>
      </c>
      <c r="E3" s="23" t="s">
        <v>27</v>
      </c>
      <c r="F3" s="23" t="s">
        <v>28</v>
      </c>
    </row>
    <row r="4" spans="4:6" x14ac:dyDescent="0.25">
      <c r="D4" s="23" t="s">
        <v>29</v>
      </c>
      <c r="E4" s="23" t="s">
        <v>30</v>
      </c>
      <c r="F4" s="23" t="s">
        <v>31</v>
      </c>
    </row>
    <row r="5" spans="4:6" x14ac:dyDescent="0.25">
      <c r="D5" s="23"/>
      <c r="E5" s="23" t="s">
        <v>32</v>
      </c>
      <c r="F5" s="23" t="s">
        <v>33</v>
      </c>
    </row>
    <row r="6" spans="4:6" x14ac:dyDescent="0.25">
      <c r="D6" s="23"/>
      <c r="E6" s="23" t="s">
        <v>34</v>
      </c>
      <c r="F6" s="23" t="s">
        <v>35</v>
      </c>
    </row>
    <row r="7" spans="4:6" x14ac:dyDescent="0.25">
      <c r="D7" s="23"/>
      <c r="E7" s="23" t="s">
        <v>36</v>
      </c>
      <c r="F7" s="23" t="s">
        <v>37</v>
      </c>
    </row>
    <row r="8" spans="4:6" x14ac:dyDescent="0.25">
      <c r="D8" s="23"/>
      <c r="E8" s="23"/>
      <c r="F8" s="23" t="s">
        <v>38</v>
      </c>
    </row>
    <row r="9" spans="4:6" x14ac:dyDescent="0.25">
      <c r="D9" s="23"/>
      <c r="E9" s="23"/>
      <c r="F9" s="23" t="s">
        <v>39</v>
      </c>
    </row>
    <row r="10" spans="4:6" x14ac:dyDescent="0.25">
      <c r="D10" s="23"/>
      <c r="E10" s="23"/>
      <c r="F10" s="23" t="s">
        <v>40</v>
      </c>
    </row>
    <row r="11" spans="4:6" x14ac:dyDescent="0.25">
      <c r="D11" s="23"/>
      <c r="E11" s="23"/>
      <c r="F11" s="23" t="s">
        <v>41</v>
      </c>
    </row>
    <row r="12" spans="4:6" x14ac:dyDescent="0.25">
      <c r="D12" s="23"/>
      <c r="E12" s="23"/>
      <c r="F12" s="23" t="s">
        <v>42</v>
      </c>
    </row>
    <row r="13" spans="4:6" x14ac:dyDescent="0.25">
      <c r="D13" s="23"/>
      <c r="E13" s="23"/>
      <c r="F13" s="23" t="s">
        <v>43</v>
      </c>
    </row>
    <row r="14" spans="4:6" x14ac:dyDescent="0.25">
      <c r="D14" s="23"/>
      <c r="E14" s="23"/>
      <c r="F14" s="23" t="s">
        <v>44</v>
      </c>
    </row>
    <row r="15" spans="4:6" x14ac:dyDescent="0.25">
      <c r="D15" s="23"/>
      <c r="E15" s="23"/>
      <c r="F15" s="23" t="s">
        <v>45</v>
      </c>
    </row>
    <row r="16" spans="4:6" ht="15.75" thickBot="1" x14ac:dyDescent="0.3">
      <c r="D16" s="24"/>
      <c r="E16" s="24"/>
      <c r="F16" s="24"/>
    </row>
    <row r="17" spans="1:6" ht="42" customHeight="1" x14ac:dyDescent="0.25">
      <c r="D17" s="189" t="s">
        <v>46</v>
      </c>
      <c r="E17" s="190"/>
      <c r="F17" s="191"/>
    </row>
    <row r="18" spans="1:6" ht="18.75" customHeight="1" x14ac:dyDescent="0.25">
      <c r="D18" s="186" t="s">
        <v>23</v>
      </c>
      <c r="E18" s="187"/>
      <c r="F18" s="188"/>
    </row>
    <row r="19" spans="1:6" ht="32.25" customHeight="1" x14ac:dyDescent="0.25">
      <c r="D19" s="192" t="s">
        <v>47</v>
      </c>
      <c r="E19" s="193"/>
      <c r="F19" s="194"/>
    </row>
    <row r="20" spans="1:6" ht="18" customHeight="1" x14ac:dyDescent="0.25">
      <c r="D20" s="186" t="s">
        <v>26</v>
      </c>
      <c r="E20" s="187"/>
      <c r="F20" s="188"/>
    </row>
    <row r="21" spans="1:6" ht="30.75" customHeight="1" x14ac:dyDescent="0.25">
      <c r="D21" s="192" t="s">
        <v>48</v>
      </c>
      <c r="E21" s="193"/>
      <c r="F21" s="194"/>
    </row>
    <row r="22" spans="1:6" ht="20.25" customHeight="1" x14ac:dyDescent="0.25">
      <c r="D22" s="186" t="s">
        <v>29</v>
      </c>
      <c r="E22" s="187"/>
      <c r="F22" s="188"/>
    </row>
    <row r="23" spans="1:6" ht="43.5" customHeight="1" x14ac:dyDescent="0.25">
      <c r="D23" s="192" t="s">
        <v>49</v>
      </c>
      <c r="E23" s="193"/>
      <c r="F23" s="194"/>
    </row>
    <row r="24" spans="1:6" ht="39.75" customHeight="1" x14ac:dyDescent="0.25">
      <c r="D24" s="198" t="s">
        <v>50</v>
      </c>
      <c r="E24" s="199"/>
      <c r="F24" s="200"/>
    </row>
    <row r="25" spans="1:6" ht="18" customHeight="1" x14ac:dyDescent="0.25">
      <c r="A25" s="186" t="s">
        <v>51</v>
      </c>
      <c r="B25" s="187"/>
      <c r="C25" s="187"/>
      <c r="D25" s="195" t="s">
        <v>24</v>
      </c>
      <c r="E25" s="196"/>
      <c r="F25" s="197"/>
    </row>
    <row r="26" spans="1:6" ht="18" customHeight="1" x14ac:dyDescent="0.25">
      <c r="D26" s="192" t="s">
        <v>52</v>
      </c>
      <c r="E26" s="193"/>
      <c r="F26" s="194"/>
    </row>
    <row r="27" spans="1:6" ht="18.75" customHeight="1" x14ac:dyDescent="0.25">
      <c r="D27" s="195" t="s">
        <v>27</v>
      </c>
      <c r="E27" s="196"/>
      <c r="F27" s="197"/>
    </row>
    <row r="28" spans="1:6" ht="15" customHeight="1" x14ac:dyDescent="0.25">
      <c r="D28" s="192" t="s">
        <v>53</v>
      </c>
      <c r="E28" s="193"/>
      <c r="F28" s="194"/>
    </row>
    <row r="29" spans="1:6" ht="20.25" customHeight="1" x14ac:dyDescent="0.25">
      <c r="D29" s="195" t="s">
        <v>30</v>
      </c>
      <c r="E29" s="196"/>
      <c r="F29" s="197"/>
    </row>
    <row r="30" spans="1:6" ht="33" customHeight="1" x14ac:dyDescent="0.25">
      <c r="D30" s="192" t="s">
        <v>54</v>
      </c>
      <c r="E30" s="193"/>
      <c r="F30" s="194"/>
    </row>
    <row r="31" spans="1:6" ht="18" customHeight="1" x14ac:dyDescent="0.25">
      <c r="D31" s="195" t="s">
        <v>55</v>
      </c>
      <c r="E31" s="196"/>
      <c r="F31" s="197"/>
    </row>
    <row r="32" spans="1:6" ht="16.5" customHeight="1" x14ac:dyDescent="0.25">
      <c r="D32" s="192" t="s">
        <v>56</v>
      </c>
      <c r="E32" s="193"/>
      <c r="F32" s="194"/>
    </row>
    <row r="33" spans="4:6" ht="21" customHeight="1" x14ac:dyDescent="0.25">
      <c r="D33" s="195" t="s">
        <v>34</v>
      </c>
      <c r="E33" s="196"/>
      <c r="F33" s="197"/>
    </row>
    <row r="34" spans="4:6" ht="18" customHeight="1" x14ac:dyDescent="0.25">
      <c r="D34" s="192" t="s">
        <v>57</v>
      </c>
      <c r="E34" s="193"/>
      <c r="F34" s="194"/>
    </row>
    <row r="35" spans="4:6" ht="17.25" customHeight="1" x14ac:dyDescent="0.25">
      <c r="D35" s="195" t="s">
        <v>36</v>
      </c>
      <c r="E35" s="196"/>
      <c r="F35" s="197"/>
    </row>
    <row r="36" spans="4:6" x14ac:dyDescent="0.25">
      <c r="D36" s="192" t="s">
        <v>58</v>
      </c>
      <c r="E36" s="193"/>
      <c r="F36" s="194"/>
    </row>
    <row r="37" spans="4:6" ht="19.5" x14ac:dyDescent="0.25">
      <c r="D37" s="201" t="s">
        <v>59</v>
      </c>
      <c r="E37" s="202"/>
      <c r="F37" s="203"/>
    </row>
    <row r="38" spans="4:6" ht="15.75" thickBot="1" x14ac:dyDescent="0.3">
      <c r="D38" s="204" t="s">
        <v>60</v>
      </c>
      <c r="E38" s="205"/>
      <c r="F38" s="206"/>
    </row>
  </sheetData>
  <sheetProtection formatCells="0" formatColumns="0" formatRows="0" sort="0" autoFilter="0"/>
  <mergeCells count="23">
    <mergeCell ref="D34:F34"/>
    <mergeCell ref="D35:F35"/>
    <mergeCell ref="D36:F36"/>
    <mergeCell ref="D37:F37"/>
    <mergeCell ref="D38:F38"/>
    <mergeCell ref="D33:F33"/>
    <mergeCell ref="D23:F23"/>
    <mergeCell ref="D24:F24"/>
    <mergeCell ref="A25:C25"/>
    <mergeCell ref="D25:F25"/>
    <mergeCell ref="D26:F26"/>
    <mergeCell ref="D27:F27"/>
    <mergeCell ref="D28:F28"/>
    <mergeCell ref="D29:F29"/>
    <mergeCell ref="D30:F30"/>
    <mergeCell ref="D31:F31"/>
    <mergeCell ref="D32:F32"/>
    <mergeCell ref="D22:F22"/>
    <mergeCell ref="D17:F17"/>
    <mergeCell ref="D18:F18"/>
    <mergeCell ref="D19:F19"/>
    <mergeCell ref="D20:F20"/>
    <mergeCell ref="D21:F2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pageSetUpPr fitToPage="1"/>
  </sheetPr>
  <dimension ref="A1:CS476"/>
  <sheetViews>
    <sheetView tabSelected="1" zoomScale="88" zoomScaleNormal="88" workbookViewId="0">
      <pane xSplit="1" ySplit="6" topLeftCell="B7" activePane="bottomRight" state="frozen"/>
      <selection pane="topRight" activeCell="B1" sqref="B1"/>
      <selection pane="bottomLeft" activeCell="A4" sqref="A4"/>
      <selection pane="bottomRight" activeCell="A427" sqref="A427:XFD427"/>
    </sheetView>
  </sheetViews>
  <sheetFormatPr defaultColWidth="9.140625" defaultRowHeight="12.75" x14ac:dyDescent="0.2"/>
  <cols>
    <col min="1" max="1" width="92.28515625" style="5" customWidth="1"/>
    <col min="2" max="2" width="41.28515625" style="122" bestFit="1" customWidth="1"/>
    <col min="3" max="3" width="37.28515625" style="5" customWidth="1"/>
    <col min="4" max="4" width="56.5703125" style="2" customWidth="1"/>
    <col min="5" max="5" width="81.42578125" style="2" customWidth="1"/>
    <col min="6" max="6" width="26.28515625" style="2" customWidth="1"/>
    <col min="7" max="7" width="18.85546875" style="2" customWidth="1"/>
    <col min="8" max="8" width="21.28515625" style="2" bestFit="1" customWidth="1"/>
    <col min="9" max="9" width="44" style="2" bestFit="1" customWidth="1"/>
    <col min="10" max="10" width="5.7109375" style="5" bestFit="1" customWidth="1"/>
    <col min="11" max="11" width="27.42578125" style="122" bestFit="1" customWidth="1"/>
    <col min="12" max="12" width="20.140625" style="122" bestFit="1" customWidth="1"/>
    <col min="13" max="13" width="14.42578125" style="122" bestFit="1" customWidth="1"/>
    <col min="14" max="14" width="9.7109375" style="2" customWidth="1"/>
    <col min="15" max="15" width="12.42578125" style="2" customWidth="1"/>
    <col min="16" max="16" width="11" style="2" bestFit="1" customWidth="1"/>
    <col min="17" max="17" width="7.42578125" style="2" bestFit="1" customWidth="1"/>
    <col min="18" max="18" width="13.42578125" style="2" customWidth="1"/>
    <col min="19" max="19" width="10.85546875" style="2" bestFit="1" customWidth="1"/>
    <col min="20" max="20" width="9.7109375" style="2" customWidth="1"/>
    <col min="21" max="21" width="6.42578125" style="2" customWidth="1"/>
    <col min="22" max="22" width="8.5703125" style="2" customWidth="1"/>
    <col min="23" max="23" width="12.28515625" style="2" bestFit="1" customWidth="1"/>
    <col min="24" max="24" width="10.85546875" style="122" bestFit="1" customWidth="1"/>
    <col min="25" max="25" width="5.140625" style="2" bestFit="1" customWidth="1"/>
    <col min="26" max="27" width="5" style="2" bestFit="1" customWidth="1"/>
    <col min="28" max="28" width="31.85546875" style="5" bestFit="1" customWidth="1"/>
    <col min="29" max="29" width="6.140625" style="5" bestFit="1" customWidth="1"/>
    <col min="30" max="31" width="7.28515625" style="2" bestFit="1" customWidth="1"/>
    <col min="32" max="33" width="8.42578125" style="2" bestFit="1" customWidth="1"/>
    <col min="34" max="35" width="7.28515625" style="2" bestFit="1" customWidth="1"/>
    <col min="36" max="36" width="8.42578125" style="2" bestFit="1" customWidth="1"/>
    <col min="37" max="37" width="10" style="2" customWidth="1"/>
    <col min="38" max="38" width="7.28515625" style="2" bestFit="1" customWidth="1"/>
    <col min="39" max="39" width="6.140625" style="2" bestFit="1" customWidth="1"/>
    <col min="40" max="40" width="5.85546875" style="2" bestFit="1" customWidth="1"/>
    <col min="41" max="41" width="7.28515625" style="2" bestFit="1" customWidth="1"/>
    <col min="42" max="42" width="8.42578125" style="2" bestFit="1" customWidth="1"/>
    <col min="43" max="43" width="6.28515625" style="2" bestFit="1" customWidth="1"/>
    <col min="44" max="44" width="6.140625" style="2" bestFit="1" customWidth="1"/>
    <col min="45" max="45" width="6.28515625" style="2" bestFit="1" customWidth="1"/>
    <col min="46" max="50" width="6.140625" style="2" bestFit="1" customWidth="1"/>
    <col min="51" max="51" width="6.42578125" style="2" bestFit="1" customWidth="1"/>
    <col min="52" max="52" width="7.28515625" style="2" bestFit="1" customWidth="1"/>
    <col min="53" max="53" width="6.85546875" style="2" bestFit="1" customWidth="1"/>
    <col min="54" max="54" width="6.28515625" style="2" bestFit="1" customWidth="1"/>
    <col min="55" max="55" width="6.85546875" style="2" bestFit="1" customWidth="1"/>
    <col min="56" max="56" width="6.42578125" style="2" bestFit="1" customWidth="1"/>
    <col min="57" max="59" width="6.28515625" style="2" bestFit="1" customWidth="1"/>
    <col min="60" max="60" width="5.140625" style="2" customWidth="1"/>
    <col min="61" max="61" width="7.28515625" style="2" bestFit="1" customWidth="1"/>
    <col min="62" max="63" width="6.140625" style="2" bestFit="1" customWidth="1"/>
    <col min="64" max="64" width="5.85546875" style="2" bestFit="1" customWidth="1"/>
    <col min="65" max="65" width="6.28515625" style="2" bestFit="1" customWidth="1"/>
    <col min="66" max="66" width="6.85546875" style="2" bestFit="1" customWidth="1"/>
    <col min="67" max="67" width="6.140625" style="2" bestFit="1" customWidth="1"/>
    <col min="68" max="68" width="6.28515625" style="2" bestFit="1" customWidth="1"/>
    <col min="69" max="69" width="6.140625" style="2" bestFit="1" customWidth="1"/>
    <col min="70" max="70" width="6.28515625" style="2" bestFit="1" customWidth="1"/>
    <col min="71" max="71" width="6.42578125" style="2" bestFit="1" customWidth="1"/>
    <col min="72" max="72" width="5.7109375" style="2" bestFit="1" customWidth="1"/>
    <col min="73" max="73" width="6.5703125" style="2" bestFit="1" customWidth="1"/>
    <col min="74" max="75" width="6.140625" style="2" bestFit="1" customWidth="1"/>
    <col min="76" max="76" width="6" style="2" bestFit="1" customWidth="1"/>
    <col min="77" max="77" width="5.28515625" style="2" bestFit="1" customWidth="1"/>
    <col min="78" max="78" width="6.28515625" style="122" bestFit="1" customWidth="1"/>
    <col min="79" max="79" width="6.140625" style="122" bestFit="1" customWidth="1"/>
    <col min="80" max="80" width="11.5703125" style="122" customWidth="1"/>
    <col min="81" max="81" width="26.140625" style="2" bestFit="1" customWidth="1"/>
    <col min="82" max="82" width="20.28515625" style="5" bestFit="1" customWidth="1"/>
    <col min="83" max="85" width="20.28515625" style="5" customWidth="1"/>
    <col min="86" max="86" width="11.28515625" style="2" bestFit="1" customWidth="1"/>
    <col min="87" max="89" width="12.5703125" style="122" bestFit="1" customWidth="1"/>
    <col min="90" max="91" width="11.42578125" style="122" bestFit="1" customWidth="1"/>
    <col min="92" max="92" width="11.28515625" style="122" bestFit="1" customWidth="1"/>
    <col min="93" max="93" width="10.28515625" style="122" bestFit="1" customWidth="1"/>
    <col min="94" max="94" width="12.5703125" style="122" bestFit="1" customWidth="1"/>
    <col min="95" max="95" width="10.28515625" style="122" bestFit="1" customWidth="1"/>
    <col min="96" max="96" width="11.42578125" style="122" bestFit="1" customWidth="1"/>
    <col min="97" max="97" width="11.28515625" style="122" bestFit="1" customWidth="1"/>
    <col min="98" max="16384" width="9.140625" style="2"/>
  </cols>
  <sheetData>
    <row r="1" spans="1:97" ht="43.5" customHeight="1" x14ac:dyDescent="0.2">
      <c r="A1" s="207" t="s">
        <v>61</v>
      </c>
      <c r="B1" s="207"/>
      <c r="C1" s="207"/>
      <c r="D1" s="207"/>
      <c r="E1" s="207"/>
      <c r="F1" s="207"/>
      <c r="G1" s="207"/>
      <c r="H1" s="207"/>
      <c r="I1" s="207"/>
      <c r="J1" s="207"/>
      <c r="K1" s="207"/>
      <c r="L1" s="123"/>
      <c r="M1" s="123"/>
      <c r="N1" s="1"/>
      <c r="O1" s="1"/>
      <c r="P1" s="1"/>
      <c r="Q1" s="1"/>
      <c r="R1" s="1"/>
      <c r="S1" s="1"/>
      <c r="T1" s="1"/>
      <c r="U1" s="1"/>
      <c r="V1" s="1"/>
      <c r="W1" s="1"/>
      <c r="X1" s="123"/>
      <c r="Y1" s="1"/>
      <c r="Z1" s="1"/>
      <c r="AA1" s="1"/>
      <c r="AB1" s="1"/>
      <c r="AC1" s="129"/>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23"/>
      <c r="CA1" s="123"/>
      <c r="CB1" s="123"/>
      <c r="CC1" s="1"/>
      <c r="CD1" s="1"/>
      <c r="CE1" s="1"/>
      <c r="CF1" s="1"/>
      <c r="CG1" s="1"/>
      <c r="CH1" s="1"/>
      <c r="CI1" s="123"/>
      <c r="CJ1" s="123"/>
      <c r="CK1" s="123"/>
      <c r="CL1" s="123"/>
      <c r="CM1" s="123"/>
      <c r="CN1" s="123"/>
      <c r="CO1" s="123"/>
      <c r="CP1" s="123"/>
      <c r="CQ1" s="123"/>
      <c r="CR1" s="123"/>
      <c r="CS1" s="123"/>
    </row>
    <row r="2" spans="1:97" ht="3" customHeight="1" x14ac:dyDescent="0.2">
      <c r="A2" s="3"/>
      <c r="B2" s="118"/>
      <c r="C2" s="3"/>
      <c r="D2" s="4"/>
      <c r="E2" s="4"/>
      <c r="F2" s="4"/>
      <c r="G2" s="4"/>
    </row>
    <row r="3" spans="1:97" s="7" customFormat="1" ht="7.5" customHeight="1" x14ac:dyDescent="0.2">
      <c r="A3" s="6"/>
      <c r="B3" s="119"/>
      <c r="C3" s="6"/>
      <c r="D3" s="6"/>
      <c r="E3" s="6"/>
      <c r="F3" s="6"/>
      <c r="G3" s="6"/>
      <c r="H3" s="6"/>
      <c r="I3" s="6"/>
      <c r="J3" s="6"/>
      <c r="K3" s="119"/>
      <c r="L3" s="119"/>
      <c r="M3" s="119"/>
      <c r="N3" s="6"/>
      <c r="O3" s="6"/>
      <c r="P3" s="6"/>
      <c r="Q3" s="6"/>
      <c r="R3" s="6"/>
      <c r="S3" s="6"/>
      <c r="T3" s="6"/>
      <c r="U3" s="6"/>
      <c r="V3" s="6"/>
      <c r="W3" s="6"/>
      <c r="X3" s="119"/>
      <c r="Y3" s="6"/>
      <c r="Z3" s="6"/>
      <c r="AA3" s="6"/>
      <c r="AB3" s="6"/>
      <c r="AC3" s="130"/>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119"/>
      <c r="CA3" s="119"/>
      <c r="CB3" s="119"/>
      <c r="CC3" s="6"/>
      <c r="CD3" s="6"/>
      <c r="CE3" s="6"/>
      <c r="CF3" s="6"/>
      <c r="CG3" s="6"/>
      <c r="CH3" s="6"/>
      <c r="CI3" s="119"/>
      <c r="CJ3" s="119"/>
      <c r="CK3" s="119"/>
      <c r="CL3" s="119"/>
      <c r="CM3" s="119"/>
      <c r="CN3" s="119"/>
      <c r="CO3" s="119"/>
      <c r="CP3" s="119"/>
      <c r="CQ3" s="119"/>
      <c r="CR3" s="119"/>
      <c r="CS3" s="119"/>
    </row>
    <row r="4" spans="1:97" s="4" customFormat="1" ht="7.5" customHeight="1" thickBot="1" x14ac:dyDescent="0.25">
      <c r="A4" s="3"/>
      <c r="B4" s="118"/>
      <c r="C4" s="3"/>
      <c r="J4" s="8"/>
      <c r="K4" s="124"/>
      <c r="L4" s="124"/>
      <c r="M4" s="124"/>
      <c r="X4" s="124"/>
      <c r="AB4" s="8"/>
      <c r="AC4" s="8"/>
      <c r="BZ4" s="124"/>
      <c r="CA4" s="124"/>
      <c r="CB4" s="124"/>
      <c r="CD4" s="8"/>
      <c r="CE4" s="8"/>
      <c r="CF4" s="8"/>
      <c r="CG4" s="8"/>
      <c r="CI4" s="124"/>
      <c r="CJ4" s="124"/>
      <c r="CK4" s="124"/>
      <c r="CL4" s="124"/>
      <c r="CM4" s="124"/>
      <c r="CN4" s="124"/>
      <c r="CO4" s="124"/>
      <c r="CP4" s="124"/>
      <c r="CQ4" s="124"/>
      <c r="CR4" s="124"/>
      <c r="CS4" s="124"/>
    </row>
    <row r="5" spans="1:97" ht="39" thickBot="1" x14ac:dyDescent="0.25">
      <c r="A5" s="9"/>
      <c r="B5" s="120"/>
      <c r="C5" s="10"/>
      <c r="D5" s="11"/>
      <c r="E5" s="11"/>
      <c r="F5" s="11"/>
      <c r="G5" s="11"/>
      <c r="H5" s="11"/>
      <c r="I5" s="11"/>
      <c r="J5" s="10"/>
      <c r="K5" s="120"/>
      <c r="L5" s="125"/>
      <c r="M5" s="126"/>
      <c r="N5" s="211" t="s">
        <v>62</v>
      </c>
      <c r="O5" s="214"/>
      <c r="P5" s="214"/>
      <c r="Q5" s="214"/>
      <c r="R5" s="215"/>
      <c r="S5" s="211" t="s">
        <v>63</v>
      </c>
      <c r="T5" s="214"/>
      <c r="U5" s="214"/>
      <c r="V5" s="214"/>
      <c r="W5" s="215"/>
      <c r="X5" s="211" t="s">
        <v>64</v>
      </c>
      <c r="Y5" s="212"/>
      <c r="Z5" s="212"/>
      <c r="AA5" s="213"/>
      <c r="AB5" s="12" t="s">
        <v>65</v>
      </c>
      <c r="AC5" s="211" t="s">
        <v>66</v>
      </c>
      <c r="AD5" s="214"/>
      <c r="AE5" s="214"/>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8" t="s">
        <v>67</v>
      </c>
      <c r="BK5" s="212"/>
      <c r="BL5" s="212"/>
      <c r="BM5" s="212"/>
      <c r="BN5" s="212"/>
      <c r="BO5" s="212"/>
      <c r="BP5" s="212"/>
      <c r="BQ5" s="212"/>
      <c r="BR5" s="212"/>
      <c r="BS5" s="212"/>
      <c r="BT5" s="212"/>
      <c r="BU5" s="212"/>
      <c r="BV5" s="212"/>
      <c r="BW5" s="213"/>
      <c r="BX5" s="13"/>
      <c r="BY5" s="71"/>
      <c r="BZ5" s="134"/>
      <c r="CA5" s="216" t="s">
        <v>68</v>
      </c>
      <c r="CB5" s="217"/>
      <c r="CC5" s="14" t="s">
        <v>69</v>
      </c>
      <c r="CD5" s="14" t="s">
        <v>70</v>
      </c>
      <c r="CE5" s="141" t="s">
        <v>1124</v>
      </c>
      <c r="CF5" s="141" t="s">
        <v>1125</v>
      </c>
      <c r="CG5" s="72"/>
      <c r="CH5" s="208" t="s">
        <v>71</v>
      </c>
      <c r="CI5" s="209"/>
      <c r="CJ5" s="209"/>
      <c r="CK5" s="209"/>
      <c r="CL5" s="209"/>
      <c r="CM5" s="209"/>
      <c r="CN5" s="209"/>
      <c r="CO5" s="209"/>
      <c r="CP5" s="209"/>
      <c r="CQ5" s="209"/>
      <c r="CR5" s="209"/>
      <c r="CS5" s="210"/>
    </row>
    <row r="6" spans="1:97" s="5" customFormat="1" ht="44.25" customHeight="1" thickBot="1" x14ac:dyDescent="0.3">
      <c r="A6" s="50" t="s">
        <v>72</v>
      </c>
      <c r="B6" s="58" t="s">
        <v>170</v>
      </c>
      <c r="C6" s="51" t="s">
        <v>73</v>
      </c>
      <c r="D6" s="52" t="s">
        <v>74</v>
      </c>
      <c r="E6" s="51" t="s">
        <v>20</v>
      </c>
      <c r="F6" s="53" t="s">
        <v>21</v>
      </c>
      <c r="G6" s="54" t="s">
        <v>22</v>
      </c>
      <c r="H6" s="55" t="s">
        <v>75</v>
      </c>
      <c r="I6" s="51" t="s">
        <v>76</v>
      </c>
      <c r="J6" s="56" t="s">
        <v>77</v>
      </c>
      <c r="K6" s="57" t="s">
        <v>78</v>
      </c>
      <c r="L6" s="58" t="s">
        <v>79</v>
      </c>
      <c r="M6" s="59" t="s">
        <v>80</v>
      </c>
      <c r="N6" s="50" t="s">
        <v>81</v>
      </c>
      <c r="O6" s="60" t="s">
        <v>82</v>
      </c>
      <c r="P6" s="58" t="s">
        <v>83</v>
      </c>
      <c r="Q6" s="61" t="s">
        <v>35</v>
      </c>
      <c r="R6" s="59" t="s">
        <v>84</v>
      </c>
      <c r="S6" s="62" t="s">
        <v>85</v>
      </c>
      <c r="T6" s="51" t="s">
        <v>86</v>
      </c>
      <c r="U6" s="51" t="s">
        <v>87</v>
      </c>
      <c r="V6" s="55" t="s">
        <v>88</v>
      </c>
      <c r="W6" s="63" t="s">
        <v>89</v>
      </c>
      <c r="X6" s="64" t="s">
        <v>85</v>
      </c>
      <c r="Y6" s="64" t="s">
        <v>90</v>
      </c>
      <c r="Z6" s="64" t="s">
        <v>91</v>
      </c>
      <c r="AA6" s="55" t="s">
        <v>92</v>
      </c>
      <c r="AB6" s="65" t="s">
        <v>93</v>
      </c>
      <c r="AC6" s="131" t="s">
        <v>94</v>
      </c>
      <c r="AD6" s="51" t="s">
        <v>95</v>
      </c>
      <c r="AE6" s="51" t="s">
        <v>96</v>
      </c>
      <c r="AF6" s="51" t="s">
        <v>97</v>
      </c>
      <c r="AG6" s="64" t="s">
        <v>98</v>
      </c>
      <c r="AH6" s="51" t="s">
        <v>99</v>
      </c>
      <c r="AI6" s="55" t="s">
        <v>100</v>
      </c>
      <c r="AJ6" s="51" t="s">
        <v>101</v>
      </c>
      <c r="AK6" s="51" t="s">
        <v>167</v>
      </c>
      <c r="AL6" s="64" t="s">
        <v>103</v>
      </c>
      <c r="AM6" s="64" t="s">
        <v>104</v>
      </c>
      <c r="AN6" s="64" t="s">
        <v>105</v>
      </c>
      <c r="AO6" s="64" t="s">
        <v>106</v>
      </c>
      <c r="AP6" s="64" t="s">
        <v>107</v>
      </c>
      <c r="AQ6" s="64" t="s">
        <v>108</v>
      </c>
      <c r="AR6" s="64" t="s">
        <v>109</v>
      </c>
      <c r="AS6" s="64" t="s">
        <v>110</v>
      </c>
      <c r="AT6" s="64" t="s">
        <v>111</v>
      </c>
      <c r="AU6" s="55" t="s">
        <v>112</v>
      </c>
      <c r="AV6" s="51" t="s">
        <v>113</v>
      </c>
      <c r="AW6" s="64" t="s">
        <v>114</v>
      </c>
      <c r="AX6" s="55" t="s">
        <v>115</v>
      </c>
      <c r="AY6" s="51" t="s">
        <v>116</v>
      </c>
      <c r="AZ6" s="51" t="s">
        <v>117</v>
      </c>
      <c r="BA6" s="64" t="s">
        <v>118</v>
      </c>
      <c r="BB6" s="64" t="s">
        <v>119</v>
      </c>
      <c r="BC6" s="55" t="s">
        <v>120</v>
      </c>
      <c r="BD6" s="51" t="s">
        <v>121</v>
      </c>
      <c r="BE6" s="51" t="s">
        <v>122</v>
      </c>
      <c r="BF6" s="55" t="s">
        <v>123</v>
      </c>
      <c r="BG6" s="51" t="s">
        <v>124</v>
      </c>
      <c r="BH6" s="55" t="s">
        <v>125</v>
      </c>
      <c r="BI6" s="63" t="s">
        <v>126</v>
      </c>
      <c r="BJ6" s="62" t="s">
        <v>127</v>
      </c>
      <c r="BK6" s="51" t="s">
        <v>128</v>
      </c>
      <c r="BL6" s="64" t="s">
        <v>129</v>
      </c>
      <c r="BM6" s="55" t="s">
        <v>130</v>
      </c>
      <c r="BN6" s="51" t="s">
        <v>131</v>
      </c>
      <c r="BO6" s="55" t="s">
        <v>132</v>
      </c>
      <c r="BP6" s="51" t="s">
        <v>133</v>
      </c>
      <c r="BQ6" s="56" t="s">
        <v>134</v>
      </c>
      <c r="BR6" s="56" t="s">
        <v>135</v>
      </c>
      <c r="BS6" s="51" t="s">
        <v>136</v>
      </c>
      <c r="BT6" s="64" t="s">
        <v>137</v>
      </c>
      <c r="BU6" s="55" t="s">
        <v>138</v>
      </c>
      <c r="BV6" s="51" t="s">
        <v>139</v>
      </c>
      <c r="BW6" s="56" t="s">
        <v>140</v>
      </c>
      <c r="BX6" s="56" t="s">
        <v>141</v>
      </c>
      <c r="BY6" s="51" t="s">
        <v>142</v>
      </c>
      <c r="BZ6" s="51" t="s">
        <v>143</v>
      </c>
      <c r="CA6" s="64" t="s">
        <v>144</v>
      </c>
      <c r="CB6" s="66" t="s">
        <v>145</v>
      </c>
      <c r="CC6" s="66" t="s">
        <v>146</v>
      </c>
      <c r="CD6" s="65" t="s">
        <v>147</v>
      </c>
      <c r="CE6" s="73" t="s">
        <v>1124</v>
      </c>
      <c r="CF6" s="73" t="s">
        <v>1125</v>
      </c>
      <c r="CG6" s="65"/>
      <c r="CH6" s="74" t="s">
        <v>148</v>
      </c>
      <c r="CI6" s="67" t="s">
        <v>97</v>
      </c>
      <c r="CJ6" s="68" t="s">
        <v>101</v>
      </c>
      <c r="CK6" s="68" t="s">
        <v>107</v>
      </c>
      <c r="CL6" s="68" t="s">
        <v>100</v>
      </c>
      <c r="CM6" s="69" t="s">
        <v>96</v>
      </c>
      <c r="CN6" s="67" t="s">
        <v>95</v>
      </c>
      <c r="CO6" s="68" t="s">
        <v>149</v>
      </c>
      <c r="CP6" s="68" t="s">
        <v>150</v>
      </c>
      <c r="CQ6" s="68" t="s">
        <v>123</v>
      </c>
      <c r="CR6" s="68" t="s">
        <v>151</v>
      </c>
      <c r="CS6" s="70" t="s">
        <v>118</v>
      </c>
    </row>
    <row r="7" spans="1:97" ht="15.75" thickBot="1" x14ac:dyDescent="0.3">
      <c r="A7" s="76" t="s">
        <v>180</v>
      </c>
      <c r="B7" s="95" t="s">
        <v>181</v>
      </c>
      <c r="C7" s="76" t="s">
        <v>174</v>
      </c>
      <c r="D7" s="76" t="s">
        <v>1104</v>
      </c>
      <c r="E7" s="78" t="s">
        <v>23</v>
      </c>
      <c r="F7" s="78"/>
      <c r="G7" s="78"/>
      <c r="H7" s="78"/>
      <c r="I7" s="78"/>
      <c r="J7" s="79" t="s">
        <v>153</v>
      </c>
      <c r="K7" s="121"/>
      <c r="L7" s="155">
        <v>5.5236798599630399</v>
      </c>
      <c r="M7" s="155">
        <v>85.778499188413051</v>
      </c>
      <c r="N7" s="77"/>
      <c r="O7" s="77"/>
      <c r="P7" s="77"/>
      <c r="Q7" s="77"/>
      <c r="R7" s="77"/>
      <c r="S7" s="77"/>
      <c r="T7" s="77"/>
      <c r="U7" s="77"/>
      <c r="V7" s="77"/>
      <c r="W7" s="77"/>
      <c r="X7" s="159">
        <v>7.34</v>
      </c>
      <c r="Y7" s="77"/>
      <c r="Z7" s="77"/>
      <c r="AA7" s="77"/>
      <c r="AB7" s="78" t="s">
        <v>154</v>
      </c>
      <c r="AC7" s="132">
        <v>2.4458658912438209</v>
      </c>
      <c r="AD7" s="83">
        <v>1548.7596884229977</v>
      </c>
      <c r="AE7" s="83">
        <v>6704.7052800742722</v>
      </c>
      <c r="AF7" s="84">
        <v>109592.74127356382</v>
      </c>
      <c r="AG7" s="85">
        <v>277500.75100071635</v>
      </c>
      <c r="AH7" s="96">
        <v>769.32828571428581</v>
      </c>
      <c r="AI7" s="85">
        <v>27117.320772133564</v>
      </c>
      <c r="AJ7" s="85">
        <v>360.87336734693872</v>
      </c>
      <c r="AK7" s="86">
        <v>29.311427830407364</v>
      </c>
      <c r="AL7" s="87">
        <v>5320.5890533880211</v>
      </c>
      <c r="AM7" s="88">
        <v>172.6375332294854</v>
      </c>
      <c r="AN7" s="88">
        <v>101.36315070224182</v>
      </c>
      <c r="AO7" s="88">
        <v>167.12155600869335</v>
      </c>
      <c r="AP7" s="88">
        <v>71450.903031322741</v>
      </c>
      <c r="AQ7" s="88">
        <v>7.5521390843506246</v>
      </c>
      <c r="AR7" s="88">
        <v>55.728760005880275</v>
      </c>
      <c r="AS7" s="87">
        <v>30.33642330055504</v>
      </c>
      <c r="AT7" s="88">
        <v>128.18534546568472</v>
      </c>
      <c r="AU7" s="88">
        <v>48.11792667500017</v>
      </c>
      <c r="AV7" s="88">
        <v>3.9837295962084185</v>
      </c>
      <c r="AW7" s="88">
        <v>64.774585072185658</v>
      </c>
      <c r="AX7" s="88" t="s">
        <v>155</v>
      </c>
      <c r="AY7" s="88"/>
      <c r="AZ7" s="88">
        <v>67.073501739484385</v>
      </c>
      <c r="BA7" s="88">
        <v>792.96150634497621</v>
      </c>
      <c r="BB7" s="88">
        <v>18.964859663149788</v>
      </c>
      <c r="BC7" s="87">
        <v>2.0170576080448441</v>
      </c>
      <c r="BD7" s="87">
        <v>2.4916419415237261</v>
      </c>
      <c r="BE7" s="88">
        <v>16.180099397735368</v>
      </c>
      <c r="BF7" s="88">
        <v>3.6681708001662154</v>
      </c>
      <c r="BG7" s="88">
        <v>1.8862894325898241</v>
      </c>
      <c r="BH7" s="88"/>
      <c r="BI7" s="88">
        <v>587.62453556554931</v>
      </c>
      <c r="BJ7" s="82">
        <v>59.391363080476751</v>
      </c>
      <c r="BK7" s="82">
        <v>100.52402567278459</v>
      </c>
      <c r="BL7" s="82">
        <v>11.457479470912451</v>
      </c>
      <c r="BM7" s="82">
        <v>40.817636294364561</v>
      </c>
      <c r="BN7" s="82">
        <v>7.01217709666712</v>
      </c>
      <c r="BO7" s="81">
        <v>1.2258083400142872</v>
      </c>
      <c r="BP7" s="81">
        <v>5.7671113617690901</v>
      </c>
      <c r="BQ7" s="81">
        <v>0.84923019194290739</v>
      </c>
      <c r="BR7" s="81">
        <v>5.1647967892808504</v>
      </c>
      <c r="BS7" s="81">
        <v>1.0297461836970079</v>
      </c>
      <c r="BT7" s="81">
        <v>3.293491689071121</v>
      </c>
      <c r="BU7" s="81">
        <v>0.48294400896712092</v>
      </c>
      <c r="BV7" s="81">
        <v>3.3318541402616866</v>
      </c>
      <c r="BW7" s="81">
        <v>0.52207271643622755</v>
      </c>
      <c r="BX7" s="89">
        <v>19.78279706614272</v>
      </c>
      <c r="BY7" s="89" t="s">
        <v>155</v>
      </c>
      <c r="BZ7" s="89">
        <v>34.397754494096148</v>
      </c>
      <c r="CA7" s="89">
        <v>15.282675843843521</v>
      </c>
      <c r="CB7" s="89">
        <v>8.8701392765427336</v>
      </c>
      <c r="CC7" s="90">
        <f>SUM(BJ7:BW7)</f>
        <v>240.86973703664577</v>
      </c>
      <c r="CD7" s="91">
        <f>CC7+AZ7</f>
        <v>307.94323877613016</v>
      </c>
      <c r="CE7" s="90">
        <f t="shared" ref="CE7:CE13" si="0">CC7*$M7/100</f>
        <v>206.61444542911184</v>
      </c>
      <c r="CF7" s="91">
        <f t="shared" ref="CF7:CF13" si="1">CD7*$M7/100</f>
        <v>264.14908857435569</v>
      </c>
      <c r="CG7" s="27"/>
      <c r="CH7" s="27"/>
      <c r="CI7" s="162"/>
      <c r="CJ7" s="162"/>
      <c r="CK7" s="162"/>
      <c r="CL7" s="162"/>
      <c r="CM7" s="163"/>
      <c r="CN7" s="162"/>
      <c r="CO7" s="162"/>
      <c r="CP7" s="162"/>
      <c r="CQ7" s="163"/>
      <c r="CR7" s="162"/>
      <c r="CS7" s="162"/>
    </row>
    <row r="8" spans="1:97" ht="15.75" thickBot="1" x14ac:dyDescent="0.3">
      <c r="A8" s="76" t="s">
        <v>173</v>
      </c>
      <c r="B8" s="95" t="s">
        <v>177</v>
      </c>
      <c r="C8" s="76" t="s">
        <v>174</v>
      </c>
      <c r="D8" s="76" t="s">
        <v>1105</v>
      </c>
      <c r="E8" s="78" t="s">
        <v>23</v>
      </c>
      <c r="F8" s="78"/>
      <c r="G8" s="78"/>
      <c r="H8" s="78"/>
      <c r="I8" s="78"/>
      <c r="J8" s="79" t="s">
        <v>153</v>
      </c>
      <c r="K8" s="121"/>
      <c r="L8" s="155">
        <v>3.095467695274833</v>
      </c>
      <c r="M8" s="155">
        <v>35.829359453537826</v>
      </c>
      <c r="N8" s="77"/>
      <c r="O8" s="77"/>
      <c r="P8" s="77"/>
      <c r="Q8" s="77"/>
      <c r="R8" s="77"/>
      <c r="S8" s="77"/>
      <c r="T8" s="77"/>
      <c r="U8" s="77"/>
      <c r="V8" s="77"/>
      <c r="W8" s="77"/>
      <c r="X8" s="159">
        <v>54.12</v>
      </c>
      <c r="Y8" s="77"/>
      <c r="Z8" s="77"/>
      <c r="AA8" s="77"/>
      <c r="AB8" s="78" t="s">
        <v>154</v>
      </c>
      <c r="AC8" s="132">
        <v>5.0003213722155149</v>
      </c>
      <c r="AD8" s="83">
        <v>1688.0700447488596</v>
      </c>
      <c r="AE8" s="83">
        <v>5511.2073936514371</v>
      </c>
      <c r="AF8" s="84">
        <v>155723.7104548791</v>
      </c>
      <c r="AG8" s="85">
        <v>253186.1712404475</v>
      </c>
      <c r="AH8" s="96">
        <v>1296.1096146044626</v>
      </c>
      <c r="AI8" s="85">
        <v>28903.151807541268</v>
      </c>
      <c r="AJ8" s="85">
        <v>2579.5987423935094</v>
      </c>
      <c r="AK8" s="86">
        <v>42.765984861154422</v>
      </c>
      <c r="AL8" s="87">
        <v>6016.0416231870422</v>
      </c>
      <c r="AM8" s="140">
        <v>249.46964952463998</v>
      </c>
      <c r="AN8" s="88">
        <v>136.85597495516171</v>
      </c>
      <c r="AO8" s="88">
        <v>74.554897655399913</v>
      </c>
      <c r="AP8" s="88">
        <v>40112.347902796959</v>
      </c>
      <c r="AQ8" s="88">
        <v>5.8888275661876968</v>
      </c>
      <c r="AR8" s="88">
        <v>39.881960392499792</v>
      </c>
      <c r="AS8" s="87">
        <v>18.225613503341982</v>
      </c>
      <c r="AT8" s="88">
        <v>109.64728583196292</v>
      </c>
      <c r="AU8" s="88">
        <v>66.993542493789235</v>
      </c>
      <c r="AV8" s="88">
        <v>4.6345962597542885</v>
      </c>
      <c r="AW8" s="88">
        <v>41.336946007356325</v>
      </c>
      <c r="AX8" s="88" t="s">
        <v>155</v>
      </c>
      <c r="AY8" s="88"/>
      <c r="AZ8" s="88">
        <v>120.15544013718441</v>
      </c>
      <c r="BA8" s="88">
        <v>1110.2225279195904</v>
      </c>
      <c r="BB8" s="88">
        <v>21.093634028349605</v>
      </c>
      <c r="BC8" s="87">
        <v>4.6895804815171687</v>
      </c>
      <c r="BD8" s="87">
        <v>4.1512066301556416</v>
      </c>
      <c r="BE8" s="88">
        <v>21.505778067849633</v>
      </c>
      <c r="BF8" s="88">
        <v>4.0073886431168564</v>
      </c>
      <c r="BG8" s="88">
        <v>2.8176880996249483</v>
      </c>
      <c r="BH8" s="88"/>
      <c r="BI8" s="88">
        <v>852.15595784816946</v>
      </c>
      <c r="BJ8" s="82">
        <v>111.41798117981133</v>
      </c>
      <c r="BK8" s="82">
        <v>178.88755601339378</v>
      </c>
      <c r="BL8" s="82">
        <v>22.120191219510374</v>
      </c>
      <c r="BM8" s="82">
        <v>84.74065240095463</v>
      </c>
      <c r="BN8" s="82">
        <v>16.772495315744322</v>
      </c>
      <c r="BO8" s="81">
        <v>3.544842700918212</v>
      </c>
      <c r="BP8" s="81">
        <v>15.682572425382578</v>
      </c>
      <c r="BQ8" s="81">
        <v>2.1960722887591575</v>
      </c>
      <c r="BR8" s="81">
        <v>12.886309443423754</v>
      </c>
      <c r="BS8" s="81">
        <v>2.3417241626981582</v>
      </c>
      <c r="BT8" s="81">
        <v>6.764088553613175</v>
      </c>
      <c r="BU8" s="81">
        <v>0.9367109267391025</v>
      </c>
      <c r="BV8" s="81">
        <v>6.2791691519899064</v>
      </c>
      <c r="BW8" s="81">
        <v>0.94587483507489289</v>
      </c>
      <c r="BX8" s="89">
        <v>28.736527914197698</v>
      </c>
      <c r="BY8" s="89">
        <v>0.56100000000000005</v>
      </c>
      <c r="BZ8" s="89">
        <v>61.285306848532997</v>
      </c>
      <c r="CA8" s="89">
        <v>23.504651417264032</v>
      </c>
      <c r="CB8" s="89">
        <v>7.1396259390748185</v>
      </c>
      <c r="CC8" s="90">
        <f t="shared" ref="CC8:CC10" si="2">SUM(BJ8:BW8)</f>
        <v>465.5162406180134</v>
      </c>
      <c r="CD8" s="91">
        <f t="shared" ref="CD8:CD10" si="3">CC8+AZ8</f>
        <v>585.67168075519783</v>
      </c>
      <c r="CE8" s="90">
        <f t="shared" si="0"/>
        <v>166.79148716562409</v>
      </c>
      <c r="CF8" s="91">
        <f t="shared" si="1"/>
        <v>209.84241171535635</v>
      </c>
      <c r="CG8" s="75"/>
      <c r="CH8" s="49"/>
      <c r="CI8" s="162"/>
      <c r="CJ8" s="162"/>
      <c r="CK8" s="162"/>
      <c r="CL8" s="162"/>
      <c r="CM8" s="162"/>
      <c r="CN8" s="162"/>
      <c r="CO8" s="162"/>
      <c r="CP8" s="163"/>
      <c r="CQ8" s="162"/>
      <c r="CR8" s="162"/>
      <c r="CS8" s="162"/>
    </row>
    <row r="9" spans="1:97" ht="15.75" thickBot="1" x14ac:dyDescent="0.3">
      <c r="A9" s="76" t="s">
        <v>175</v>
      </c>
      <c r="B9" s="95" t="s">
        <v>178</v>
      </c>
      <c r="C9" s="76" t="s">
        <v>174</v>
      </c>
      <c r="D9" s="76" t="s">
        <v>1048</v>
      </c>
      <c r="E9" s="78" t="s">
        <v>23</v>
      </c>
      <c r="F9" s="78"/>
      <c r="G9" s="78"/>
      <c r="H9" s="78"/>
      <c r="I9" s="78"/>
      <c r="J9" s="79" t="s">
        <v>153</v>
      </c>
      <c r="K9" s="121"/>
      <c r="L9" s="155">
        <v>8.7074303405584641E-2</v>
      </c>
      <c r="M9" s="155">
        <v>99.100112485939263</v>
      </c>
      <c r="N9" s="77"/>
      <c r="O9" s="77"/>
      <c r="P9" s="77"/>
      <c r="Q9" s="77"/>
      <c r="R9" s="77"/>
      <c r="S9" s="77"/>
      <c r="T9" s="77"/>
      <c r="U9" s="77"/>
      <c r="V9" s="77"/>
      <c r="W9" s="77"/>
      <c r="X9" s="159">
        <v>0.05</v>
      </c>
      <c r="Y9" s="77"/>
      <c r="Z9" s="77"/>
      <c r="AA9" s="77"/>
      <c r="AB9" s="78" t="s">
        <v>154</v>
      </c>
      <c r="AC9" s="132" t="s">
        <v>155</v>
      </c>
      <c r="AD9" s="83">
        <v>48.226616277418543</v>
      </c>
      <c r="AE9" s="83">
        <v>309.4238055357535</v>
      </c>
      <c r="AF9" s="84">
        <v>8672.4209185553664</v>
      </c>
      <c r="AG9" s="85">
        <v>471553.47800523619</v>
      </c>
      <c r="AH9" s="96">
        <v>36.225584905660376</v>
      </c>
      <c r="AI9" s="85" t="s">
        <v>155</v>
      </c>
      <c r="AJ9" s="85">
        <v>49.291301886792439</v>
      </c>
      <c r="AK9" s="86">
        <v>40.002129969251413</v>
      </c>
      <c r="AL9" s="87">
        <v>631.27024605069346</v>
      </c>
      <c r="AM9" s="88">
        <v>11.762938379875294</v>
      </c>
      <c r="AN9" s="88" t="s">
        <v>155</v>
      </c>
      <c r="AO9" s="88">
        <v>7.6354497726484905</v>
      </c>
      <c r="AP9" s="88">
        <v>2166.4413935694515</v>
      </c>
      <c r="AQ9" s="88">
        <v>2.0027967195377316</v>
      </c>
      <c r="AR9" s="88" t="s">
        <v>155</v>
      </c>
      <c r="AS9" s="87" t="s">
        <v>155</v>
      </c>
      <c r="AT9" s="88">
        <v>61.506062464790475</v>
      </c>
      <c r="AU9" s="88">
        <v>3.9080263952675938</v>
      </c>
      <c r="AV9" s="88">
        <v>1.3058906398074077</v>
      </c>
      <c r="AW9" s="88">
        <v>1.9520870659946199</v>
      </c>
      <c r="AX9" s="88" t="s">
        <v>155</v>
      </c>
      <c r="AY9" s="88"/>
      <c r="AZ9" s="88">
        <v>464.96595853141071</v>
      </c>
      <c r="BA9" s="88">
        <v>7230.6723051866447</v>
      </c>
      <c r="BB9" s="88">
        <v>2.5131347012096459</v>
      </c>
      <c r="BC9" s="87" t="s">
        <v>155</v>
      </c>
      <c r="BD9" s="87">
        <v>28.916757099372163</v>
      </c>
      <c r="BE9" s="88">
        <v>144.7713610150592</v>
      </c>
      <c r="BF9" s="88">
        <v>7.5157794279655983</v>
      </c>
      <c r="BG9" s="88">
        <v>0.45678015574166997</v>
      </c>
      <c r="BH9" s="88"/>
      <c r="BI9" s="88">
        <v>45.260484753826717</v>
      </c>
      <c r="BJ9" s="82">
        <v>5.8937620415905334</v>
      </c>
      <c r="BK9" s="82">
        <v>12.11654624456378</v>
      </c>
      <c r="BL9" s="82">
        <v>1.5531728568673562</v>
      </c>
      <c r="BM9" s="82">
        <v>6.1990399904658293</v>
      </c>
      <c r="BN9" s="82">
        <v>1.6802225718886257</v>
      </c>
      <c r="BO9" s="81">
        <v>0.33783543974552521</v>
      </c>
      <c r="BP9" s="81">
        <v>1.6109451028787247</v>
      </c>
      <c r="BQ9" s="81">
        <v>0.26439077123147436</v>
      </c>
      <c r="BR9" s="81">
        <v>1.1697007666800274</v>
      </c>
      <c r="BS9" s="81">
        <v>0.21335317714842672</v>
      </c>
      <c r="BT9" s="81">
        <v>0.64790406456499738</v>
      </c>
      <c r="BU9" s="81">
        <v>9.2414697378632588E-2</v>
      </c>
      <c r="BV9" s="81">
        <v>0.67624303112126616</v>
      </c>
      <c r="BW9" s="81">
        <v>7.7457404299907023E-2</v>
      </c>
      <c r="BX9" s="89">
        <v>181.02031835562877</v>
      </c>
      <c r="BY9" s="89" t="s">
        <v>155</v>
      </c>
      <c r="BZ9" s="89">
        <v>3.8054649418801718</v>
      </c>
      <c r="CA9" s="89">
        <v>0.89609632281324814</v>
      </c>
      <c r="CB9" s="89" t="s">
        <v>155</v>
      </c>
      <c r="CC9" s="90">
        <f t="shared" si="2"/>
        <v>32.532988160425099</v>
      </c>
      <c r="CD9" s="91">
        <f t="shared" si="3"/>
        <v>497.49894669183578</v>
      </c>
      <c r="CE9" s="90">
        <f t="shared" si="0"/>
        <v>32.240227862018571</v>
      </c>
      <c r="CF9" s="91">
        <f t="shared" si="1"/>
        <v>493.02201578797229</v>
      </c>
      <c r="CG9" s="75"/>
      <c r="CH9" s="49"/>
      <c r="CI9" s="162"/>
      <c r="CJ9" s="162"/>
      <c r="CK9" s="162"/>
      <c r="CL9" s="162"/>
      <c r="CM9" s="162"/>
      <c r="CN9" s="162"/>
      <c r="CO9" s="162"/>
      <c r="CP9" s="163"/>
      <c r="CQ9" s="162"/>
      <c r="CR9" s="162"/>
      <c r="CS9" s="162"/>
    </row>
    <row r="10" spans="1:97" ht="15.75" thickBot="1" x14ac:dyDescent="0.3">
      <c r="A10" s="76" t="s">
        <v>176</v>
      </c>
      <c r="B10" s="95" t="s">
        <v>179</v>
      </c>
      <c r="C10" s="76" t="s">
        <v>174</v>
      </c>
      <c r="D10" s="76" t="s">
        <v>1106</v>
      </c>
      <c r="E10" s="78" t="s">
        <v>23</v>
      </c>
      <c r="F10" s="78"/>
      <c r="G10" s="78"/>
      <c r="H10" s="78"/>
      <c r="I10" s="78"/>
      <c r="J10" s="79" t="s">
        <v>153</v>
      </c>
      <c r="K10" s="121"/>
      <c r="L10" s="155">
        <v>2.352376380220853</v>
      </c>
      <c r="M10" s="155">
        <v>89.705698184095183</v>
      </c>
      <c r="N10" s="77"/>
      <c r="O10" s="77"/>
      <c r="P10" s="77"/>
      <c r="Q10" s="77"/>
      <c r="R10" s="77"/>
      <c r="S10" s="77"/>
      <c r="T10" s="77"/>
      <c r="U10" s="77"/>
      <c r="V10" s="77"/>
      <c r="W10" s="77"/>
      <c r="X10" s="159">
        <v>4.49</v>
      </c>
      <c r="Y10" s="77"/>
      <c r="Z10" s="77"/>
      <c r="AA10" s="77"/>
      <c r="AB10" s="78" t="s">
        <v>154</v>
      </c>
      <c r="AC10" s="132">
        <v>2.7181279555635265</v>
      </c>
      <c r="AD10" s="83">
        <v>1243.3608191329765</v>
      </c>
      <c r="AE10" s="83">
        <v>5313.4563972237338</v>
      </c>
      <c r="AF10" s="84">
        <v>109663.41875363782</v>
      </c>
      <c r="AG10" s="85">
        <v>313512.13790503942</v>
      </c>
      <c r="AH10" s="96">
        <v>233.86450901803613</v>
      </c>
      <c r="AI10" s="85">
        <v>23287.16743188701</v>
      </c>
      <c r="AJ10" s="85">
        <v>409.09034068136265</v>
      </c>
      <c r="AK10" s="86">
        <v>25.184694461354145</v>
      </c>
      <c r="AL10" s="87">
        <v>6088.1325600515129</v>
      </c>
      <c r="AM10" s="88">
        <v>141.17596937231454</v>
      </c>
      <c r="AN10" s="88">
        <v>83.133018518946244</v>
      </c>
      <c r="AO10" s="88">
        <v>123.79445617440398</v>
      </c>
      <c r="AP10" s="88">
        <v>36996.757350327134</v>
      </c>
      <c r="AQ10" s="88">
        <v>5.4119377114482567</v>
      </c>
      <c r="AR10" s="88">
        <v>21.528395097970058</v>
      </c>
      <c r="AS10" s="87" t="s">
        <v>155</v>
      </c>
      <c r="AT10" s="88">
        <v>133.31895710986004</v>
      </c>
      <c r="AU10" s="88">
        <v>139.45475719324213</v>
      </c>
      <c r="AV10" s="88">
        <v>3.632428844810371</v>
      </c>
      <c r="AW10" s="88">
        <v>51.48525069841503</v>
      </c>
      <c r="AX10" s="88" t="s">
        <v>155</v>
      </c>
      <c r="AY10" s="88"/>
      <c r="AZ10" s="88">
        <v>63.761962266084261</v>
      </c>
      <c r="BA10" s="88">
        <v>727.45025018371643</v>
      </c>
      <c r="BB10" s="88">
        <v>22.71967867958557</v>
      </c>
      <c r="BC10" s="87">
        <v>0.91000468627017383</v>
      </c>
      <c r="BD10" s="87">
        <v>2.2330663496066414</v>
      </c>
      <c r="BE10" s="88">
        <v>15.481022591300039</v>
      </c>
      <c r="BF10" s="88">
        <v>5.3242054244102262</v>
      </c>
      <c r="BG10" s="88">
        <v>1.5110429945728601</v>
      </c>
      <c r="BH10" s="88"/>
      <c r="BI10" s="88">
        <v>3716.5938410026129</v>
      </c>
      <c r="BJ10" s="82">
        <v>51.105367188608504</v>
      </c>
      <c r="BK10" s="82">
        <v>105.0121180424602</v>
      </c>
      <c r="BL10" s="82">
        <v>12.144579367580912</v>
      </c>
      <c r="BM10" s="82">
        <v>44.78097310472873</v>
      </c>
      <c r="BN10" s="82">
        <v>8.0755151885009742</v>
      </c>
      <c r="BO10" s="81">
        <v>1.8639447776044118</v>
      </c>
      <c r="BP10" s="81">
        <v>7.4154914238930383</v>
      </c>
      <c r="BQ10" s="81">
        <v>1.0981653960699367</v>
      </c>
      <c r="BR10" s="81">
        <v>6.8707113766352954</v>
      </c>
      <c r="BS10" s="81">
        <v>1.2997426777862029</v>
      </c>
      <c r="BT10" s="81">
        <v>3.9132430039890913</v>
      </c>
      <c r="BU10" s="81">
        <v>0.57093913137454777</v>
      </c>
      <c r="BV10" s="81">
        <v>3.8182455777397517</v>
      </c>
      <c r="BW10" s="81">
        <v>0.54688379545227195</v>
      </c>
      <c r="BX10" s="89">
        <v>19.158926601256486</v>
      </c>
      <c r="BY10" s="89" t="s">
        <v>155</v>
      </c>
      <c r="BZ10" s="89">
        <v>27.170844311498239</v>
      </c>
      <c r="CA10" s="89">
        <v>14.586476125543633</v>
      </c>
      <c r="CB10" s="89">
        <v>3.6262923206694282</v>
      </c>
      <c r="CC10" s="90">
        <f t="shared" si="2"/>
        <v>248.51592005242389</v>
      </c>
      <c r="CD10" s="91">
        <f t="shared" si="3"/>
        <v>312.27788231850815</v>
      </c>
      <c r="CE10" s="90">
        <f t="shared" si="0"/>
        <v>222.93294118165466</v>
      </c>
      <c r="CF10" s="91">
        <f t="shared" si="1"/>
        <v>280.13105460832486</v>
      </c>
      <c r="CG10" s="75"/>
      <c r="CH10" s="49"/>
      <c r="CI10" s="162"/>
      <c r="CJ10" s="162"/>
      <c r="CK10" s="162"/>
      <c r="CL10" s="162"/>
      <c r="CM10" s="162"/>
      <c r="CN10" s="162"/>
      <c r="CO10" s="162"/>
      <c r="CP10" s="163"/>
      <c r="CQ10" s="162"/>
      <c r="CR10" s="162"/>
      <c r="CS10" s="162"/>
    </row>
    <row r="11" spans="1:97" ht="15.75" thickBot="1" x14ac:dyDescent="0.3">
      <c r="A11" s="76" t="s">
        <v>182</v>
      </c>
      <c r="B11" s="95" t="s">
        <v>205</v>
      </c>
      <c r="C11" s="93" t="s">
        <v>228</v>
      </c>
      <c r="D11" s="77"/>
      <c r="E11" s="78" t="s">
        <v>23</v>
      </c>
      <c r="F11" s="78"/>
      <c r="G11" s="78"/>
      <c r="H11" s="78"/>
      <c r="I11" s="78"/>
      <c r="J11" s="79" t="s">
        <v>153</v>
      </c>
      <c r="K11" s="121" t="s">
        <v>229</v>
      </c>
      <c r="L11" s="155">
        <v>0.12410027302060075</v>
      </c>
      <c r="M11" s="155">
        <v>93.343836155966912</v>
      </c>
      <c r="N11" s="77"/>
      <c r="O11" s="77"/>
      <c r="P11" s="77"/>
      <c r="Q11" s="77"/>
      <c r="R11" s="77"/>
      <c r="S11" s="77"/>
      <c r="T11" s="77"/>
      <c r="U11" s="77"/>
      <c r="V11" s="77"/>
      <c r="W11" s="77"/>
      <c r="X11" s="159">
        <v>0.8</v>
      </c>
      <c r="Y11" s="77"/>
      <c r="Z11" s="77"/>
      <c r="AA11" s="77"/>
      <c r="AB11" s="78" t="s">
        <v>154</v>
      </c>
      <c r="AC11" s="132">
        <v>3.7334776501147466</v>
      </c>
      <c r="AD11" s="83"/>
      <c r="AE11" s="83"/>
      <c r="AF11" s="84">
        <v>88031.78707068949</v>
      </c>
      <c r="AG11" s="85">
        <v>283635.61200000002</v>
      </c>
      <c r="AH11" s="85"/>
      <c r="AI11" s="85"/>
      <c r="AJ11" s="83"/>
      <c r="AK11" s="86">
        <v>25.594841759408677</v>
      </c>
      <c r="AL11" s="94"/>
      <c r="AM11" s="88">
        <v>108.44782481532761</v>
      </c>
      <c r="AN11" s="88">
        <v>83.063655015712527</v>
      </c>
      <c r="AO11" s="88">
        <v>1460.551386858599</v>
      </c>
      <c r="AP11" s="88"/>
      <c r="AQ11" s="88">
        <v>39.191364363620366</v>
      </c>
      <c r="AR11" s="88">
        <v>58.941339705511105</v>
      </c>
      <c r="AS11" s="87">
        <v>15.697829208224931</v>
      </c>
      <c r="AT11" s="88">
        <v>145.56362613365965</v>
      </c>
      <c r="AU11" s="88">
        <v>30.923062863703375</v>
      </c>
      <c r="AV11" s="88">
        <v>1.6156013841172692</v>
      </c>
      <c r="AW11" s="88">
        <v>1.7155945106484625</v>
      </c>
      <c r="AX11" s="88" t="s">
        <v>155</v>
      </c>
      <c r="AY11" s="88"/>
      <c r="AZ11" s="88">
        <v>74.232306912368372</v>
      </c>
      <c r="BA11" s="88">
        <v>755.16632321288932</v>
      </c>
      <c r="BB11" s="88">
        <v>17.450237955001178</v>
      </c>
      <c r="BC11" s="87" t="s">
        <v>155</v>
      </c>
      <c r="BD11" s="87" t="s">
        <v>155</v>
      </c>
      <c r="BE11" s="88">
        <v>14.89132618505988</v>
      </c>
      <c r="BF11" s="88"/>
      <c r="BG11" s="88">
        <v>0.61675619257434677</v>
      </c>
      <c r="BH11" s="88"/>
      <c r="BI11" s="88">
        <v>480.07275879047268</v>
      </c>
      <c r="BJ11" s="82">
        <v>46.652000686523515</v>
      </c>
      <c r="BK11" s="82">
        <v>98.668141530144837</v>
      </c>
      <c r="BL11" s="82">
        <v>11.820853657910911</v>
      </c>
      <c r="BM11" s="82">
        <v>45.503473643721513</v>
      </c>
      <c r="BN11" s="82">
        <v>9.4316410600326392</v>
      </c>
      <c r="BO11" s="81">
        <v>1.9898255546478141</v>
      </c>
      <c r="BP11" s="81">
        <v>9.1054088407625766</v>
      </c>
      <c r="BQ11" s="81">
        <v>1.3915804838045298</v>
      </c>
      <c r="BR11" s="81">
        <v>8.4176007471923882</v>
      </c>
      <c r="BS11" s="81">
        <v>1.673743239096869</v>
      </c>
      <c r="BT11" s="81">
        <v>4.8969475383398899</v>
      </c>
      <c r="BU11" s="81">
        <v>0.6756459852883977</v>
      </c>
      <c r="BV11" s="81">
        <v>4.5330725505925145</v>
      </c>
      <c r="BW11" s="81">
        <v>0.69637126500323787</v>
      </c>
      <c r="BX11" s="89">
        <v>22.955375358366016</v>
      </c>
      <c r="BY11" s="89" t="s">
        <v>155</v>
      </c>
      <c r="BZ11" s="89">
        <v>21.087023660468255</v>
      </c>
      <c r="CA11" s="89">
        <v>12.572159472522054</v>
      </c>
      <c r="CB11" s="89">
        <v>3.4207632071177096</v>
      </c>
      <c r="CC11" s="90">
        <f t="shared" ref="CC11:CC24" si="4">SUM(BJ11:BP11,BQ11:BW11)</f>
        <v>245.45630678306162</v>
      </c>
      <c r="CD11" s="91">
        <f t="shared" ref="CD11:CD24" si="5">SUM(BQ11:BW11,BJ11:BP11,AZ11)</f>
        <v>319.68861369542998</v>
      </c>
      <c r="CE11" s="90">
        <f t="shared" si="0"/>
        <v>229.11833283806854</v>
      </c>
      <c r="CF11" s="91">
        <f t="shared" si="1"/>
        <v>298.40961577714415</v>
      </c>
      <c r="CG11" s="75"/>
      <c r="CH11" s="49"/>
      <c r="CI11" s="162">
        <v>99200</v>
      </c>
      <c r="CJ11" s="162" t="s">
        <v>155</v>
      </c>
      <c r="CK11" s="162">
        <v>91726</v>
      </c>
      <c r="CL11" s="162">
        <v>29497</v>
      </c>
      <c r="CM11" s="162">
        <v>4665</v>
      </c>
      <c r="CN11" s="162" t="s">
        <v>155</v>
      </c>
      <c r="CO11" s="162" t="s">
        <v>155</v>
      </c>
      <c r="CP11" s="163">
        <v>606059</v>
      </c>
      <c r="CQ11" s="162"/>
      <c r="CR11" s="162">
        <v>5842</v>
      </c>
      <c r="CS11" s="162">
        <v>976.9</v>
      </c>
    </row>
    <row r="12" spans="1:97" ht="15.75" thickBot="1" x14ac:dyDescent="0.3">
      <c r="A12" s="76" t="s">
        <v>183</v>
      </c>
      <c r="B12" s="95" t="s">
        <v>206</v>
      </c>
      <c r="C12" s="93" t="s">
        <v>228</v>
      </c>
      <c r="D12" s="77"/>
      <c r="E12" s="78" t="s">
        <v>23</v>
      </c>
      <c r="F12" s="78"/>
      <c r="G12" s="78"/>
      <c r="H12" s="78"/>
      <c r="I12" s="78"/>
      <c r="J12" s="79" t="s">
        <v>153</v>
      </c>
      <c r="K12" s="121" t="s">
        <v>230</v>
      </c>
      <c r="L12" s="155">
        <v>0.20050125313283781</v>
      </c>
      <c r="M12" s="155">
        <v>91.477716966379987</v>
      </c>
      <c r="N12" s="77"/>
      <c r="O12" s="77"/>
      <c r="P12" s="77"/>
      <c r="Q12" s="77"/>
      <c r="R12" s="77"/>
      <c r="S12" s="77"/>
      <c r="T12" s="77"/>
      <c r="U12" s="77"/>
      <c r="V12" s="77"/>
      <c r="W12" s="77"/>
      <c r="X12" s="159">
        <v>1.77</v>
      </c>
      <c r="Y12" s="77"/>
      <c r="Z12" s="77"/>
      <c r="AA12" s="77"/>
      <c r="AB12" s="78" t="s">
        <v>154</v>
      </c>
      <c r="AC12" s="132">
        <v>5.1507732666884447</v>
      </c>
      <c r="AD12" s="83"/>
      <c r="AE12" s="83"/>
      <c r="AF12" s="84">
        <v>115756.53151210336</v>
      </c>
      <c r="AG12" s="85">
        <v>282325.212</v>
      </c>
      <c r="AH12" s="85"/>
      <c r="AI12" s="85"/>
      <c r="AJ12" s="83"/>
      <c r="AK12" s="86">
        <v>24.612113926447904</v>
      </c>
      <c r="AL12" s="94"/>
      <c r="AM12" s="88">
        <v>157.87303930516032</v>
      </c>
      <c r="AN12" s="88">
        <v>110.71419586146776</v>
      </c>
      <c r="AO12" s="88">
        <v>3466.8060045700504</v>
      </c>
      <c r="AP12" s="88"/>
      <c r="AQ12" s="88">
        <v>71.598822456409479</v>
      </c>
      <c r="AR12" s="88">
        <v>84.585099890104999</v>
      </c>
      <c r="AS12" s="87">
        <v>64.720225577728286</v>
      </c>
      <c r="AT12" s="88">
        <v>171.23785581954652</v>
      </c>
      <c r="AU12" s="88">
        <v>42.807057140977498</v>
      </c>
      <c r="AV12" s="88">
        <v>2.5566465398773448</v>
      </c>
      <c r="AW12" s="88">
        <v>3.9483119262508835</v>
      </c>
      <c r="AX12" s="88" t="s">
        <v>155</v>
      </c>
      <c r="AY12" s="88"/>
      <c r="AZ12" s="88">
        <v>92.221896703106566</v>
      </c>
      <c r="BA12" s="88">
        <v>970.8867382089436</v>
      </c>
      <c r="BB12" s="88">
        <v>22.036432049868864</v>
      </c>
      <c r="BC12" s="87" t="s">
        <v>155</v>
      </c>
      <c r="BD12" s="87" t="s">
        <v>155</v>
      </c>
      <c r="BE12" s="88">
        <v>19.249945307509041</v>
      </c>
      <c r="BF12" s="88"/>
      <c r="BG12" s="88">
        <v>1.1093276903860665</v>
      </c>
      <c r="BH12" s="88"/>
      <c r="BI12" s="88">
        <v>679.07164155892804</v>
      </c>
      <c r="BJ12" s="82">
        <v>58.282832141178723</v>
      </c>
      <c r="BK12" s="82">
        <v>128.104905736582</v>
      </c>
      <c r="BL12" s="82">
        <v>14.840608833142143</v>
      </c>
      <c r="BM12" s="82">
        <v>56.765760418240049</v>
      </c>
      <c r="BN12" s="82">
        <v>11.929764179789942</v>
      </c>
      <c r="BO12" s="81">
        <v>2.472250290685023</v>
      </c>
      <c r="BP12" s="81">
        <v>11.542703059599784</v>
      </c>
      <c r="BQ12" s="81">
        <v>1.7643160874533368</v>
      </c>
      <c r="BR12" s="81">
        <v>10.699735585495482</v>
      </c>
      <c r="BS12" s="81">
        <v>2.0101845199475092</v>
      </c>
      <c r="BT12" s="81">
        <v>5.7895442992192159</v>
      </c>
      <c r="BU12" s="81">
        <v>0.83221687575592806</v>
      </c>
      <c r="BV12" s="81">
        <v>5.6145671851375702</v>
      </c>
      <c r="BW12" s="81">
        <v>0.84186306192041138</v>
      </c>
      <c r="BX12" s="89">
        <v>28.950981493457494</v>
      </c>
      <c r="BY12" s="89" t="s">
        <v>155</v>
      </c>
      <c r="BZ12" s="89">
        <v>47.742441447313674</v>
      </c>
      <c r="CA12" s="89">
        <v>17.086788190809443</v>
      </c>
      <c r="CB12" s="89">
        <v>4.7726542776745342</v>
      </c>
      <c r="CC12" s="90">
        <f t="shared" si="4"/>
        <v>311.49125227414709</v>
      </c>
      <c r="CD12" s="91">
        <f t="shared" si="5"/>
        <v>403.71314897725358</v>
      </c>
      <c r="CE12" s="90">
        <f t="shared" si="0"/>
        <v>284.94508613037692</v>
      </c>
      <c r="CF12" s="91">
        <f t="shared" si="1"/>
        <v>369.30757177747205</v>
      </c>
      <c r="CG12" s="75"/>
      <c r="CH12" s="49"/>
      <c r="CI12" s="162">
        <v>116200</v>
      </c>
      <c r="CJ12" s="162">
        <v>739</v>
      </c>
      <c r="CK12" s="162">
        <v>65696</v>
      </c>
      <c r="CL12" s="162" t="s">
        <v>155</v>
      </c>
      <c r="CM12" s="162">
        <v>6765</v>
      </c>
      <c r="CN12" s="162">
        <v>30380</v>
      </c>
      <c r="CO12" s="162">
        <v>370</v>
      </c>
      <c r="CP12" s="163">
        <v>603259</v>
      </c>
      <c r="CQ12" s="162"/>
      <c r="CR12" s="162">
        <v>6395</v>
      </c>
      <c r="CS12" s="162">
        <v>1076</v>
      </c>
    </row>
    <row r="13" spans="1:97" ht="15.75" thickBot="1" x14ac:dyDescent="0.3">
      <c r="A13" s="76" t="s">
        <v>184</v>
      </c>
      <c r="B13" s="95" t="s">
        <v>207</v>
      </c>
      <c r="C13" s="93" t="s">
        <v>228</v>
      </c>
      <c r="D13" s="77"/>
      <c r="E13" s="78" t="s">
        <v>23</v>
      </c>
      <c r="F13" s="78"/>
      <c r="G13" s="78"/>
      <c r="H13" s="78"/>
      <c r="I13" s="78"/>
      <c r="J13" s="79" t="s">
        <v>153</v>
      </c>
      <c r="K13" s="121" t="s">
        <v>229</v>
      </c>
      <c r="L13" s="155" t="s">
        <v>155</v>
      </c>
      <c r="M13" s="155">
        <v>94.413629160063394</v>
      </c>
      <c r="N13" s="77"/>
      <c r="O13" s="77"/>
      <c r="P13" s="77"/>
      <c r="Q13" s="77"/>
      <c r="R13" s="77"/>
      <c r="S13" s="77"/>
      <c r="T13" s="77"/>
      <c r="U13" s="77"/>
      <c r="V13" s="77"/>
      <c r="W13" s="77"/>
      <c r="X13" s="159" t="s">
        <v>155</v>
      </c>
      <c r="Y13" s="77"/>
      <c r="Z13" s="77"/>
      <c r="AA13" s="77"/>
      <c r="AB13" s="78" t="s">
        <v>154</v>
      </c>
      <c r="AC13" s="132">
        <v>2.87036712908766</v>
      </c>
      <c r="AD13" s="83"/>
      <c r="AE13" s="83"/>
      <c r="AF13" s="84">
        <v>110347.27328749759</v>
      </c>
      <c r="AG13" s="85">
        <v>294774.01200000005</v>
      </c>
      <c r="AH13" s="85"/>
      <c r="AI13" s="85"/>
      <c r="AJ13" s="83"/>
      <c r="AK13" s="86">
        <v>25.484051933762302</v>
      </c>
      <c r="AL13" s="94"/>
      <c r="AM13" s="88">
        <v>135.43882244077363</v>
      </c>
      <c r="AN13" s="88">
        <v>95.220504760470703</v>
      </c>
      <c r="AO13" s="88">
        <v>419.51573792449034</v>
      </c>
      <c r="AP13" s="88"/>
      <c r="AQ13" s="88">
        <v>21.1808883641732</v>
      </c>
      <c r="AR13" s="88">
        <v>51.709917583926583</v>
      </c>
      <c r="AS13" s="87">
        <v>32.719050401705026</v>
      </c>
      <c r="AT13" s="88">
        <v>165.71190231828061</v>
      </c>
      <c r="AU13" s="88">
        <v>44.011535404782038</v>
      </c>
      <c r="AV13" s="88">
        <v>2.2123489628862267</v>
      </c>
      <c r="AW13" s="88">
        <v>5.3212382620452408</v>
      </c>
      <c r="AX13" s="88" t="s">
        <v>155</v>
      </c>
      <c r="AY13" s="88"/>
      <c r="AZ13" s="88">
        <v>52.814842377885981</v>
      </c>
      <c r="BA13" s="88">
        <v>466.1484557319763</v>
      </c>
      <c r="BB13" s="88">
        <v>19.159746482936729</v>
      </c>
      <c r="BC13" s="87" t="s">
        <v>155</v>
      </c>
      <c r="BD13" s="87" t="s">
        <v>155</v>
      </c>
      <c r="BE13" s="88">
        <v>9.960204760025464</v>
      </c>
      <c r="BF13" s="88"/>
      <c r="BG13" s="88">
        <v>0.58605611775592781</v>
      </c>
      <c r="BH13" s="88"/>
      <c r="BI13" s="88">
        <v>855.83072724251736</v>
      </c>
      <c r="BJ13" s="82">
        <v>47.923655063219954</v>
      </c>
      <c r="BK13" s="82">
        <v>99.832602445836656</v>
      </c>
      <c r="BL13" s="82">
        <v>12.056050396338623</v>
      </c>
      <c r="BM13" s="82">
        <v>45.486158821158149</v>
      </c>
      <c r="BN13" s="82">
        <v>8.428804043047645</v>
      </c>
      <c r="BO13" s="81">
        <v>1.7563552928892574</v>
      </c>
      <c r="BP13" s="81">
        <v>7.9423290255045673</v>
      </c>
      <c r="BQ13" s="81">
        <v>1.2542342724106628</v>
      </c>
      <c r="BR13" s="81">
        <v>8.2003585877937457</v>
      </c>
      <c r="BS13" s="81">
        <v>1.5013205549211628</v>
      </c>
      <c r="BT13" s="81">
        <v>4.5849847937535673</v>
      </c>
      <c r="BU13" s="81">
        <v>0.62965263151561535</v>
      </c>
      <c r="BV13" s="81">
        <v>4.3386150337460121</v>
      </c>
      <c r="BW13" s="81">
        <v>0.63299522698257726</v>
      </c>
      <c r="BX13" s="89">
        <v>14.522109251498499</v>
      </c>
      <c r="BY13" s="89" t="s">
        <v>155</v>
      </c>
      <c r="BZ13" s="89">
        <v>100.16457651551646</v>
      </c>
      <c r="CA13" s="89">
        <v>14.230459529107508</v>
      </c>
      <c r="CB13" s="89">
        <v>3.9060795970179738</v>
      </c>
      <c r="CC13" s="90">
        <f t="shared" si="4"/>
        <v>244.5681161891182</v>
      </c>
      <c r="CD13" s="91">
        <f t="shared" si="5"/>
        <v>297.38295856700415</v>
      </c>
      <c r="CE13" s="90">
        <f t="shared" si="0"/>
        <v>230.90563426254704</v>
      </c>
      <c r="CF13" s="91">
        <f t="shared" si="1"/>
        <v>280.77004368667627</v>
      </c>
      <c r="CG13" s="75"/>
      <c r="CH13" s="49"/>
      <c r="CI13" s="162">
        <v>118900</v>
      </c>
      <c r="CJ13" s="162">
        <v>1098</v>
      </c>
      <c r="CK13" s="162">
        <v>49736</v>
      </c>
      <c r="CL13" s="162" t="s">
        <v>155</v>
      </c>
      <c r="CM13" s="162">
        <v>11605</v>
      </c>
      <c r="CN13" s="162">
        <v>30030</v>
      </c>
      <c r="CO13" s="162">
        <v>391</v>
      </c>
      <c r="CP13" s="163">
        <v>629859</v>
      </c>
      <c r="CQ13" s="162"/>
      <c r="CR13" s="162">
        <v>6272</v>
      </c>
      <c r="CS13" s="162">
        <v>615.9</v>
      </c>
    </row>
    <row r="14" spans="1:97" ht="15.75" thickBot="1" x14ac:dyDescent="0.3">
      <c r="A14" s="76" t="s">
        <v>185</v>
      </c>
      <c r="B14" s="95" t="s">
        <v>208</v>
      </c>
      <c r="C14" s="93" t="s">
        <v>228</v>
      </c>
      <c r="D14" s="77"/>
      <c r="E14" s="78" t="s">
        <v>23</v>
      </c>
      <c r="F14" s="78"/>
      <c r="G14" s="78"/>
      <c r="H14" s="78"/>
      <c r="I14" s="78"/>
      <c r="J14" s="79" t="s">
        <v>153</v>
      </c>
      <c r="K14" s="121" t="s">
        <v>230</v>
      </c>
      <c r="L14" s="155">
        <v>0.12416190712689358</v>
      </c>
      <c r="M14" s="155">
        <v>94.442270058708417</v>
      </c>
      <c r="N14" s="77"/>
      <c r="O14" s="77"/>
      <c r="P14" s="77"/>
      <c r="Q14" s="77"/>
      <c r="R14" s="77"/>
      <c r="S14" s="77"/>
      <c r="T14" s="77"/>
      <c r="U14" s="77"/>
      <c r="V14" s="77"/>
      <c r="W14" s="77"/>
      <c r="X14" s="159" t="s">
        <v>155</v>
      </c>
      <c r="Y14" s="77"/>
      <c r="Z14" s="77"/>
      <c r="AA14" s="77"/>
      <c r="AB14" s="78" t="s">
        <v>154</v>
      </c>
      <c r="AC14" s="132">
        <v>3.4471931365423378</v>
      </c>
      <c r="AD14" s="83"/>
      <c r="AE14" s="83"/>
      <c r="AF14" s="84">
        <v>107121.59733186096</v>
      </c>
      <c r="AG14" s="85">
        <v>286724.41200000001</v>
      </c>
      <c r="AH14" s="85"/>
      <c r="AI14" s="85"/>
      <c r="AJ14" s="83"/>
      <c r="AK14" s="86">
        <v>24.565459546843641</v>
      </c>
      <c r="AL14" s="94"/>
      <c r="AM14" s="88">
        <v>129.93385082680715</v>
      </c>
      <c r="AN14" s="88">
        <v>93.221467323086998</v>
      </c>
      <c r="AO14" s="88">
        <v>258.35462668942836</v>
      </c>
      <c r="AP14" s="88"/>
      <c r="AQ14" s="88">
        <v>20.626077454969685</v>
      </c>
      <c r="AR14" s="88">
        <v>48.015943285659681</v>
      </c>
      <c r="AS14" s="87" t="s">
        <v>155</v>
      </c>
      <c r="AT14" s="88">
        <v>124.83955287368016</v>
      </c>
      <c r="AU14" s="88">
        <v>36.034791257394083</v>
      </c>
      <c r="AV14" s="88">
        <v>1.992602743049972</v>
      </c>
      <c r="AW14" s="88">
        <v>4.9823143132352508</v>
      </c>
      <c r="AX14" s="88" t="s">
        <v>155</v>
      </c>
      <c r="AY14" s="88"/>
      <c r="AZ14" s="88">
        <v>70.432984836249943</v>
      </c>
      <c r="BA14" s="88">
        <v>773.99108276407514</v>
      </c>
      <c r="BB14" s="88">
        <v>18.802869566306196</v>
      </c>
      <c r="BC14" s="87" t="s">
        <v>155</v>
      </c>
      <c r="BD14" s="87" t="s">
        <v>155</v>
      </c>
      <c r="BE14" s="88">
        <v>16.351186463567409</v>
      </c>
      <c r="BF14" s="88"/>
      <c r="BG14" s="88">
        <v>0.54630784471872018</v>
      </c>
      <c r="BH14" s="88"/>
      <c r="BI14" s="88">
        <v>545.3328848495072</v>
      </c>
      <c r="BJ14" s="82">
        <v>48.710643461157161</v>
      </c>
      <c r="BK14" s="82">
        <v>101.93742555134519</v>
      </c>
      <c r="BL14" s="82">
        <v>12.234276819668281</v>
      </c>
      <c r="BM14" s="82">
        <v>47.159961433784282</v>
      </c>
      <c r="BN14" s="82">
        <v>8.056113268399681</v>
      </c>
      <c r="BO14" s="81">
        <v>1.6307434530559128</v>
      </c>
      <c r="BP14" s="81">
        <v>7.3816936572223737</v>
      </c>
      <c r="BQ14" s="81">
        <v>1.1621742544542837</v>
      </c>
      <c r="BR14" s="81">
        <v>7.4364721219120717</v>
      </c>
      <c r="BS14" s="81">
        <v>1.4429161165539681</v>
      </c>
      <c r="BT14" s="81">
        <v>4.5423080947256986</v>
      </c>
      <c r="BU14" s="81">
        <v>0.59768955430060045</v>
      </c>
      <c r="BV14" s="81">
        <v>4.0175423021937204</v>
      </c>
      <c r="BW14" s="81">
        <v>0.62299158632251894</v>
      </c>
      <c r="BX14" s="89">
        <v>23.468365680668871</v>
      </c>
      <c r="BY14" s="89" t="s">
        <v>155</v>
      </c>
      <c r="BZ14" s="89">
        <v>24.842795543647085</v>
      </c>
      <c r="CA14" s="89">
        <v>13.494351509468673</v>
      </c>
      <c r="CB14" s="89">
        <v>3.3911246416118752</v>
      </c>
      <c r="CC14" s="90">
        <f t="shared" si="4"/>
        <v>246.93295167509569</v>
      </c>
      <c r="CD14" s="91">
        <f t="shared" si="5"/>
        <v>317.36593651134569</v>
      </c>
      <c r="CE14" s="90">
        <f t="shared" ref="CE14:CE44" si="6">CC14*$M14/100</f>
        <v>233.20908508493383</v>
      </c>
      <c r="CF14" s="91">
        <f t="shared" ref="CF14:CF44" si="7">CD14*$M14/100</f>
        <v>299.72759483439421</v>
      </c>
      <c r="CG14" s="75"/>
      <c r="CH14" s="49"/>
      <c r="CI14" s="162">
        <v>119300</v>
      </c>
      <c r="CJ14" s="162">
        <v>952</v>
      </c>
      <c r="CK14" s="162">
        <v>45346</v>
      </c>
      <c r="CL14" s="162" t="s">
        <v>155</v>
      </c>
      <c r="CM14" s="162">
        <v>12875</v>
      </c>
      <c r="CN14" s="162">
        <v>33090</v>
      </c>
      <c r="CO14" s="162" t="s">
        <v>155</v>
      </c>
      <c r="CP14" s="163">
        <v>612659</v>
      </c>
      <c r="CQ14" s="162"/>
      <c r="CR14" s="162">
        <v>6213</v>
      </c>
      <c r="CS14" s="162">
        <v>1054</v>
      </c>
    </row>
    <row r="15" spans="1:97" ht="15.75" thickBot="1" x14ac:dyDescent="0.3">
      <c r="A15" s="76" t="s">
        <v>186</v>
      </c>
      <c r="B15" s="95" t="s">
        <v>209</v>
      </c>
      <c r="C15" s="93" t="s">
        <v>228</v>
      </c>
      <c r="D15" s="77"/>
      <c r="E15" s="78" t="s">
        <v>23</v>
      </c>
      <c r="F15" s="78"/>
      <c r="G15" s="78"/>
      <c r="H15" s="78"/>
      <c r="I15" s="78"/>
      <c r="J15" s="79" t="s">
        <v>153</v>
      </c>
      <c r="K15" s="121" t="s">
        <v>229</v>
      </c>
      <c r="L15" s="155" t="s">
        <v>155</v>
      </c>
      <c r="M15" s="155">
        <v>94.474921630094059</v>
      </c>
      <c r="N15" s="77"/>
      <c r="O15" s="77"/>
      <c r="P15" s="77"/>
      <c r="Q15" s="77"/>
      <c r="R15" s="77"/>
      <c r="S15" s="77"/>
      <c r="T15" s="77"/>
      <c r="U15" s="77"/>
      <c r="V15" s="77"/>
      <c r="W15" s="77"/>
      <c r="X15" s="159">
        <v>0.89</v>
      </c>
      <c r="Y15" s="77"/>
      <c r="Z15" s="77"/>
      <c r="AA15" s="77"/>
      <c r="AB15" s="78" t="s">
        <v>154</v>
      </c>
      <c r="AC15" s="132">
        <v>2.3056695954063309</v>
      </c>
      <c r="AD15" s="83"/>
      <c r="AE15" s="83"/>
      <c r="AF15" s="84">
        <v>84216.889014032087</v>
      </c>
      <c r="AG15" s="85">
        <v>339234.01200000005</v>
      </c>
      <c r="AH15" s="85"/>
      <c r="AI15" s="85"/>
      <c r="AJ15" s="83"/>
      <c r="AK15" s="86">
        <v>22.21804079225949</v>
      </c>
      <c r="AL15" s="94"/>
      <c r="AM15" s="88">
        <v>99.975181341376199</v>
      </c>
      <c r="AN15" s="88">
        <v>74.132626144834205</v>
      </c>
      <c r="AO15" s="88">
        <v>327.00250855374856</v>
      </c>
      <c r="AP15" s="88"/>
      <c r="AQ15" s="88">
        <v>9.7089469662686518</v>
      </c>
      <c r="AR15" s="88">
        <v>30.864515708136761</v>
      </c>
      <c r="AS15" s="87">
        <v>9.8305506202660169</v>
      </c>
      <c r="AT15" s="88">
        <v>53.74001037006952</v>
      </c>
      <c r="AU15" s="88">
        <v>28.458011143236334</v>
      </c>
      <c r="AV15" s="88">
        <v>1.921180759831572</v>
      </c>
      <c r="AW15" s="88">
        <v>3.7151669307201916</v>
      </c>
      <c r="AX15" s="88" t="s">
        <v>155</v>
      </c>
      <c r="AY15" s="88"/>
      <c r="AZ15" s="88">
        <v>87.381768398622071</v>
      </c>
      <c r="BA15" s="88">
        <v>1142.0238334607675</v>
      </c>
      <c r="BB15" s="88">
        <v>18.797463907278566</v>
      </c>
      <c r="BC15" s="87" t="s">
        <v>155</v>
      </c>
      <c r="BD15" s="87">
        <v>2.3202308593105556</v>
      </c>
      <c r="BE15" s="88">
        <v>23.15483859314714</v>
      </c>
      <c r="BF15" s="88"/>
      <c r="BG15" s="88">
        <v>0.64162705382023733</v>
      </c>
      <c r="BH15" s="88"/>
      <c r="BI15" s="88">
        <v>404.59998856825086</v>
      </c>
      <c r="BJ15" s="82">
        <v>41.986640952508345</v>
      </c>
      <c r="BK15" s="82">
        <v>88.941951917193293</v>
      </c>
      <c r="BL15" s="82">
        <v>10.442095116579759</v>
      </c>
      <c r="BM15" s="82">
        <v>39.928476848151185</v>
      </c>
      <c r="BN15" s="82">
        <v>8.0569013126106945</v>
      </c>
      <c r="BO15" s="81">
        <v>1.5213937954611865</v>
      </c>
      <c r="BP15" s="81">
        <v>7.2701257483323127</v>
      </c>
      <c r="BQ15" s="81">
        <v>1.1579493188989576</v>
      </c>
      <c r="BR15" s="81">
        <v>7.398377771318243</v>
      </c>
      <c r="BS15" s="81">
        <v>1.4363351069118038</v>
      </c>
      <c r="BT15" s="81">
        <v>4.3705672814818675</v>
      </c>
      <c r="BU15" s="81">
        <v>0.63218735421137606</v>
      </c>
      <c r="BV15" s="81">
        <v>4.0584431538882741</v>
      </c>
      <c r="BW15" s="81">
        <v>0.64580308239645268</v>
      </c>
      <c r="BX15" s="89">
        <v>34.766187061031175</v>
      </c>
      <c r="BY15" s="89" t="s">
        <v>155</v>
      </c>
      <c r="BZ15" s="89">
        <v>14.176323447775344</v>
      </c>
      <c r="CA15" s="89">
        <v>12.590257093866269</v>
      </c>
      <c r="CB15" s="89">
        <v>3.3915324221251923</v>
      </c>
      <c r="CC15" s="90">
        <f t="shared" si="4"/>
        <v>217.84724875994377</v>
      </c>
      <c r="CD15" s="91">
        <f t="shared" si="5"/>
        <v>305.22901715856585</v>
      </c>
      <c r="CE15" s="90">
        <f t="shared" si="6"/>
        <v>205.81101753927294</v>
      </c>
      <c r="CF15" s="91">
        <f t="shared" si="7"/>
        <v>288.36487475286145</v>
      </c>
      <c r="CG15" s="75"/>
      <c r="CH15" s="49"/>
      <c r="CI15" s="162">
        <v>91660</v>
      </c>
      <c r="CJ15" s="162">
        <v>729</v>
      </c>
      <c r="CK15" s="162">
        <v>28156</v>
      </c>
      <c r="CL15" s="162" t="s">
        <v>155</v>
      </c>
      <c r="CM15" s="162">
        <v>2814</v>
      </c>
      <c r="CN15" s="162">
        <v>28950</v>
      </c>
      <c r="CO15" s="162" t="s">
        <v>155</v>
      </c>
      <c r="CP15" s="163">
        <v>724859</v>
      </c>
      <c r="CQ15" s="162"/>
      <c r="CR15" s="162">
        <v>6177</v>
      </c>
      <c r="CS15" s="162">
        <v>1368</v>
      </c>
    </row>
    <row r="16" spans="1:97" ht="15.75" thickBot="1" x14ac:dyDescent="0.3">
      <c r="A16" s="76" t="s">
        <v>187</v>
      </c>
      <c r="B16" s="95" t="s">
        <v>210</v>
      </c>
      <c r="C16" s="93" t="s">
        <v>228</v>
      </c>
      <c r="D16" s="77"/>
      <c r="E16" s="78" t="s">
        <v>23</v>
      </c>
      <c r="F16" s="78"/>
      <c r="G16" s="78"/>
      <c r="H16" s="78"/>
      <c r="I16" s="78"/>
      <c r="J16" s="79" t="s">
        <v>153</v>
      </c>
      <c r="K16" s="121" t="s">
        <v>230</v>
      </c>
      <c r="L16" s="155">
        <v>9.9651220727442938E-2</v>
      </c>
      <c r="M16" s="155">
        <v>89.832489287105574</v>
      </c>
      <c r="N16" s="77"/>
      <c r="O16" s="77"/>
      <c r="P16" s="77"/>
      <c r="Q16" s="77"/>
      <c r="R16" s="77"/>
      <c r="S16" s="77"/>
      <c r="T16" s="77"/>
      <c r="U16" s="77"/>
      <c r="V16" s="77"/>
      <c r="W16" s="77"/>
      <c r="X16" s="159">
        <v>4.54</v>
      </c>
      <c r="Y16" s="77"/>
      <c r="Z16" s="77"/>
      <c r="AA16" s="77"/>
      <c r="AB16" s="78" t="s">
        <v>154</v>
      </c>
      <c r="AC16" s="132">
        <v>2.4986588350630599</v>
      </c>
      <c r="AD16" s="83"/>
      <c r="AE16" s="83"/>
      <c r="AF16" s="84">
        <v>88609.138330596703</v>
      </c>
      <c r="AG16" s="85">
        <v>257193.61200000002</v>
      </c>
      <c r="AH16" s="85"/>
      <c r="AI16" s="85"/>
      <c r="AJ16" s="83"/>
      <c r="AK16" s="86">
        <v>19.063682861123617</v>
      </c>
      <c r="AL16" s="94"/>
      <c r="AM16" s="88">
        <v>534.56010839317412</v>
      </c>
      <c r="AN16" s="88">
        <v>1607.9879864381596</v>
      </c>
      <c r="AO16" s="88">
        <v>7872.6109881102821</v>
      </c>
      <c r="AP16" s="88"/>
      <c r="AQ16" s="88">
        <v>21.245508711853166</v>
      </c>
      <c r="AR16" s="88">
        <v>101.59744528772619</v>
      </c>
      <c r="AS16" s="87">
        <v>15.216312522927709</v>
      </c>
      <c r="AT16" s="88">
        <v>79.962385997881285</v>
      </c>
      <c r="AU16" s="88">
        <v>36.846120706187392</v>
      </c>
      <c r="AV16" s="88">
        <v>2.3882425134671483</v>
      </c>
      <c r="AW16" s="88">
        <v>8.3832654948894501</v>
      </c>
      <c r="AX16" s="88" t="s">
        <v>155</v>
      </c>
      <c r="AY16" s="88"/>
      <c r="AZ16" s="88">
        <v>69.243565571322634</v>
      </c>
      <c r="BA16" s="88">
        <v>813.15099899954566</v>
      </c>
      <c r="BB16" s="88">
        <v>26.823718965858088</v>
      </c>
      <c r="BC16" s="87">
        <v>2.4744119742885182</v>
      </c>
      <c r="BD16" s="87">
        <v>1.2338176147980473</v>
      </c>
      <c r="BE16" s="88">
        <v>16.694586090493114</v>
      </c>
      <c r="BF16" s="88"/>
      <c r="BG16" s="88">
        <v>0.90775301767572936</v>
      </c>
      <c r="BH16" s="88"/>
      <c r="BI16" s="88">
        <v>442.14458106937695</v>
      </c>
      <c r="BJ16" s="82">
        <v>42.553410200448127</v>
      </c>
      <c r="BK16" s="82">
        <v>85.92533519093864</v>
      </c>
      <c r="BL16" s="82">
        <v>10.146475254899388</v>
      </c>
      <c r="BM16" s="82">
        <v>38.20706092612344</v>
      </c>
      <c r="BN16" s="82">
        <v>7.6984999182020841</v>
      </c>
      <c r="BO16" s="81">
        <v>1.7009685595592599</v>
      </c>
      <c r="BP16" s="81">
        <v>7.5913627101750976</v>
      </c>
      <c r="BQ16" s="81">
        <v>1.0937493068004189</v>
      </c>
      <c r="BR16" s="81">
        <v>6.7614525548484332</v>
      </c>
      <c r="BS16" s="81">
        <v>1.2666436910806154</v>
      </c>
      <c r="BT16" s="81">
        <v>3.9096730639225195</v>
      </c>
      <c r="BU16" s="81">
        <v>0.56611329412517442</v>
      </c>
      <c r="BV16" s="81">
        <v>3.8539342093225573</v>
      </c>
      <c r="BW16" s="81">
        <v>0.57669473412170025</v>
      </c>
      <c r="BX16" s="89">
        <v>24.978224946757255</v>
      </c>
      <c r="BY16" s="89" t="s">
        <v>155</v>
      </c>
      <c r="BZ16" s="89">
        <v>26.926615382355394</v>
      </c>
      <c r="CA16" s="89">
        <v>11.524155599976107</v>
      </c>
      <c r="CB16" s="89">
        <v>3.6601727347080333</v>
      </c>
      <c r="CC16" s="90">
        <f t="shared" si="4"/>
        <v>211.85137361456751</v>
      </c>
      <c r="CD16" s="91">
        <f t="shared" si="5"/>
        <v>281.0949391858901</v>
      </c>
      <c r="CE16" s="90">
        <f t="shared" si="6"/>
        <v>190.31136250689235</v>
      </c>
      <c r="CF16" s="91">
        <f t="shared" si="7"/>
        <v>252.51458113076063</v>
      </c>
      <c r="CG16" s="75"/>
      <c r="CH16" s="49"/>
      <c r="CI16" s="162">
        <v>97560</v>
      </c>
      <c r="CJ16" s="162">
        <v>48375</v>
      </c>
      <c r="CK16" s="162">
        <v>72396</v>
      </c>
      <c r="CL16" s="162" t="s">
        <v>155</v>
      </c>
      <c r="CM16" s="162">
        <v>11335</v>
      </c>
      <c r="CN16" s="162">
        <v>32630</v>
      </c>
      <c r="CO16" s="162">
        <v>1737</v>
      </c>
      <c r="CP16" s="163">
        <v>549559</v>
      </c>
      <c r="CQ16" s="162"/>
      <c r="CR16" s="162">
        <v>6703</v>
      </c>
      <c r="CS16" s="162">
        <v>1028</v>
      </c>
    </row>
    <row r="17" spans="1:97" ht="15.75" thickBot="1" x14ac:dyDescent="0.3">
      <c r="A17" s="76" t="s">
        <v>188</v>
      </c>
      <c r="B17" s="95" t="s">
        <v>211</v>
      </c>
      <c r="C17" s="93" t="s">
        <v>228</v>
      </c>
      <c r="D17" s="77"/>
      <c r="E17" s="78" t="s">
        <v>23</v>
      </c>
      <c r="F17" s="78"/>
      <c r="G17" s="78"/>
      <c r="H17" s="78"/>
      <c r="I17" s="78"/>
      <c r="J17" s="79" t="s">
        <v>153</v>
      </c>
      <c r="K17" s="121"/>
      <c r="L17" s="155">
        <v>0.78624078624078153</v>
      </c>
      <c r="M17" s="155">
        <v>91.097227645450999</v>
      </c>
      <c r="N17" s="77"/>
      <c r="O17" s="77"/>
      <c r="P17" s="77"/>
      <c r="Q17" s="77"/>
      <c r="R17" s="77"/>
      <c r="S17" s="77"/>
      <c r="T17" s="77"/>
      <c r="U17" s="77"/>
      <c r="V17" s="77"/>
      <c r="W17" s="77"/>
      <c r="X17" s="159">
        <v>3.59</v>
      </c>
      <c r="Y17" s="77"/>
      <c r="Z17" s="77"/>
      <c r="AA17" s="77"/>
      <c r="AB17" s="78" t="s">
        <v>154</v>
      </c>
      <c r="AC17" s="132">
        <v>2.4586833451039625</v>
      </c>
      <c r="AD17" s="83"/>
      <c r="AE17" s="83"/>
      <c r="AF17" s="84">
        <v>91333.19406434102</v>
      </c>
      <c r="AG17" s="85">
        <v>323509.212</v>
      </c>
      <c r="AH17" s="85"/>
      <c r="AI17" s="85"/>
      <c r="AJ17" s="83"/>
      <c r="AK17" s="86">
        <v>24.141275834709724</v>
      </c>
      <c r="AL17" s="94"/>
      <c r="AM17" s="88">
        <v>114.186718039159</v>
      </c>
      <c r="AN17" s="88">
        <v>90.833515013638191</v>
      </c>
      <c r="AO17" s="88">
        <v>265.55714625166479</v>
      </c>
      <c r="AP17" s="88"/>
      <c r="AQ17" s="88">
        <v>19.64868027320901</v>
      </c>
      <c r="AR17" s="88">
        <v>48.521740750408114</v>
      </c>
      <c r="AS17" s="87">
        <v>9.0859747837292275</v>
      </c>
      <c r="AT17" s="88">
        <v>89.266702070534095</v>
      </c>
      <c r="AU17" s="88">
        <v>29.447885961215075</v>
      </c>
      <c r="AV17" s="88">
        <v>1.8049841044046115</v>
      </c>
      <c r="AW17" s="88">
        <v>7.0102084171648213</v>
      </c>
      <c r="AX17" s="88" t="s">
        <v>155</v>
      </c>
      <c r="AY17" s="88"/>
      <c r="AZ17" s="88">
        <v>97.535309391513749</v>
      </c>
      <c r="BA17" s="88">
        <v>1191.1595592091189</v>
      </c>
      <c r="BB17" s="88">
        <v>18.625250501103238</v>
      </c>
      <c r="BC17" s="87" t="s">
        <v>155</v>
      </c>
      <c r="BD17" s="87">
        <v>1.8665340783896731</v>
      </c>
      <c r="BE17" s="88">
        <v>24.0660665886763</v>
      </c>
      <c r="BF17" s="88"/>
      <c r="BG17" s="88">
        <v>1.0081054215628971</v>
      </c>
      <c r="BH17" s="88"/>
      <c r="BI17" s="88">
        <v>450.87881540343307</v>
      </c>
      <c r="BJ17" s="82">
        <v>50.716654993367577</v>
      </c>
      <c r="BK17" s="82">
        <v>109.5603959777326</v>
      </c>
      <c r="BL17" s="82">
        <v>12.958859262846456</v>
      </c>
      <c r="BM17" s="82">
        <v>51.673439901334646</v>
      </c>
      <c r="BN17" s="82">
        <v>10.429233257075182</v>
      </c>
      <c r="BO17" s="81">
        <v>2.2111464504889522</v>
      </c>
      <c r="BP17" s="81">
        <v>9.9352897090592673</v>
      </c>
      <c r="BQ17" s="81">
        <v>1.4386723052798123</v>
      </c>
      <c r="BR17" s="81">
        <v>8.7947147037442566</v>
      </c>
      <c r="BS17" s="81">
        <v>1.5402143422550381</v>
      </c>
      <c r="BT17" s="81">
        <v>4.6057441232233334</v>
      </c>
      <c r="BU17" s="81">
        <v>0.66662821331075883</v>
      </c>
      <c r="BV17" s="81">
        <v>4.3722668172525196</v>
      </c>
      <c r="BW17" s="81">
        <v>0.66341438567550259</v>
      </c>
      <c r="BX17" s="89">
        <v>35.782404539521785</v>
      </c>
      <c r="BY17" s="89" t="s">
        <v>155</v>
      </c>
      <c r="BZ17" s="89">
        <v>19.435772646190937</v>
      </c>
      <c r="CA17" s="89">
        <v>14.898087629380958</v>
      </c>
      <c r="CB17" s="89">
        <v>3.7293282618138255</v>
      </c>
      <c r="CC17" s="90">
        <f t="shared" si="4"/>
        <v>269.56667444264588</v>
      </c>
      <c r="CD17" s="91">
        <f t="shared" si="5"/>
        <v>367.10198383415963</v>
      </c>
      <c r="CE17" s="90">
        <f t="shared" si="6"/>
        <v>245.56776707328888</v>
      </c>
      <c r="CF17" s="91">
        <f t="shared" si="7"/>
        <v>334.41972990437114</v>
      </c>
      <c r="CG17" s="75"/>
      <c r="CH17" s="49"/>
      <c r="CI17" s="162">
        <v>98810</v>
      </c>
      <c r="CJ17" s="162">
        <v>395</v>
      </c>
      <c r="CK17" s="162">
        <v>29086</v>
      </c>
      <c r="CL17" s="162" t="s">
        <v>155</v>
      </c>
      <c r="CM17" s="162">
        <v>4595</v>
      </c>
      <c r="CN17" s="162" t="s">
        <v>155</v>
      </c>
      <c r="CO17" s="162">
        <v>287</v>
      </c>
      <c r="CP17" s="163">
        <v>691259</v>
      </c>
      <c r="CQ17" s="162"/>
      <c r="CR17" s="162">
        <v>6467</v>
      </c>
      <c r="CS17" s="162">
        <v>1422</v>
      </c>
    </row>
    <row r="18" spans="1:97" ht="15.75" thickBot="1" x14ac:dyDescent="0.3">
      <c r="A18" s="76" t="s">
        <v>189</v>
      </c>
      <c r="B18" s="95" t="s">
        <v>212</v>
      </c>
      <c r="C18" s="93" t="s">
        <v>228</v>
      </c>
      <c r="D18" s="77"/>
      <c r="E18" s="78" t="s">
        <v>23</v>
      </c>
      <c r="F18" s="78"/>
      <c r="G18" s="78"/>
      <c r="H18" s="78"/>
      <c r="I18" s="78"/>
      <c r="J18" s="79" t="s">
        <v>153</v>
      </c>
      <c r="K18" s="121" t="s">
        <v>229</v>
      </c>
      <c r="L18" s="155">
        <v>1.4167073766487475</v>
      </c>
      <c r="M18" s="155">
        <v>46.666666666666664</v>
      </c>
      <c r="N18" s="77"/>
      <c r="O18" s="77"/>
      <c r="P18" s="77"/>
      <c r="Q18" s="77"/>
      <c r="R18" s="77"/>
      <c r="S18" s="77"/>
      <c r="T18" s="77"/>
      <c r="U18" s="77"/>
      <c r="V18" s="77"/>
      <c r="W18" s="77"/>
      <c r="X18" s="159">
        <v>45.89</v>
      </c>
      <c r="Y18" s="77"/>
      <c r="Z18" s="77"/>
      <c r="AA18" s="77"/>
      <c r="AB18" s="78" t="s">
        <v>154</v>
      </c>
      <c r="AC18" s="132">
        <v>3.2556599678317726</v>
      </c>
      <c r="AD18" s="83"/>
      <c r="AE18" s="83"/>
      <c r="AF18" s="84">
        <v>104242.69822509699</v>
      </c>
      <c r="AG18" s="85">
        <v>302589.61200000002</v>
      </c>
      <c r="AH18" s="85"/>
      <c r="AI18" s="85"/>
      <c r="AJ18" s="83"/>
      <c r="AK18" s="86">
        <v>29.79055055747769</v>
      </c>
      <c r="AL18" s="94"/>
      <c r="AM18" s="88">
        <v>132.90360843764003</v>
      </c>
      <c r="AN18" s="88">
        <v>93.653327825992093</v>
      </c>
      <c r="AO18" s="88">
        <v>544.61967063525185</v>
      </c>
      <c r="AP18" s="88"/>
      <c r="AQ18" s="88">
        <v>18.898844113831935</v>
      </c>
      <c r="AR18" s="88">
        <v>50.560538927487542</v>
      </c>
      <c r="AS18" s="87" t="s">
        <v>155</v>
      </c>
      <c r="AT18" s="88">
        <v>141.73948862363878</v>
      </c>
      <c r="AU18" s="88">
        <v>33.286220227534756</v>
      </c>
      <c r="AV18" s="88">
        <v>2.2606491653617211</v>
      </c>
      <c r="AW18" s="88">
        <v>5.2245550489549002</v>
      </c>
      <c r="AX18" s="88" t="s">
        <v>155</v>
      </c>
      <c r="AY18" s="88"/>
      <c r="AZ18" s="88">
        <v>131.19263627505651</v>
      </c>
      <c r="BA18" s="88">
        <v>1601.5669800058176</v>
      </c>
      <c r="BB18" s="88">
        <v>18.570183275381886</v>
      </c>
      <c r="BC18" s="87">
        <v>2.0604848225367247</v>
      </c>
      <c r="BD18" s="87">
        <v>2.6541331939315445</v>
      </c>
      <c r="BE18" s="88">
        <v>30.688741980545743</v>
      </c>
      <c r="BF18" s="88"/>
      <c r="BG18" s="88">
        <v>0.82213686908159556</v>
      </c>
      <c r="BH18" s="88"/>
      <c r="BI18" s="88">
        <v>460.35029524403279</v>
      </c>
      <c r="BJ18" s="82">
        <v>51.587729183180492</v>
      </c>
      <c r="BK18" s="82">
        <v>110.76267288609901</v>
      </c>
      <c r="BL18" s="82">
        <v>13.16763433403905</v>
      </c>
      <c r="BM18" s="82">
        <v>51.448503082696575</v>
      </c>
      <c r="BN18" s="82">
        <v>10.199569897404782</v>
      </c>
      <c r="BO18" s="81">
        <v>2.1031586869815406</v>
      </c>
      <c r="BP18" s="81">
        <v>10.309711977160788</v>
      </c>
      <c r="BQ18" s="81">
        <v>1.5632092875808046</v>
      </c>
      <c r="BR18" s="81">
        <v>9.9353741958020425</v>
      </c>
      <c r="BS18" s="81">
        <v>1.7901861391661948</v>
      </c>
      <c r="BT18" s="81">
        <v>5.2806950511511586</v>
      </c>
      <c r="BU18" s="81">
        <v>0.74617141388225228</v>
      </c>
      <c r="BV18" s="81">
        <v>4.8081162998930349</v>
      </c>
      <c r="BW18" s="81">
        <v>0.7299473289022399</v>
      </c>
      <c r="BX18" s="89">
        <v>47.783082572595021</v>
      </c>
      <c r="BY18" s="89" t="s">
        <v>155</v>
      </c>
      <c r="BZ18" s="89">
        <v>19.75636573329168</v>
      </c>
      <c r="CA18" s="89">
        <v>15.454110879450669</v>
      </c>
      <c r="CB18" s="89">
        <v>5.5345537209429834</v>
      </c>
      <c r="CC18" s="90">
        <f t="shared" si="4"/>
        <v>274.43267976393997</v>
      </c>
      <c r="CD18" s="91">
        <f t="shared" si="5"/>
        <v>405.62531603899652</v>
      </c>
      <c r="CE18" s="90">
        <f t="shared" si="6"/>
        <v>128.06858388983864</v>
      </c>
      <c r="CF18" s="91">
        <f t="shared" si="7"/>
        <v>189.2918141515317</v>
      </c>
      <c r="CG18" s="75"/>
      <c r="CH18" s="49"/>
      <c r="CI18" s="162">
        <v>115300</v>
      </c>
      <c r="CJ18" s="162">
        <v>1562</v>
      </c>
      <c r="CK18" s="162">
        <v>42266</v>
      </c>
      <c r="CL18" s="162">
        <v>29797</v>
      </c>
      <c r="CM18" s="162">
        <v>5665</v>
      </c>
      <c r="CN18" s="162">
        <v>26890</v>
      </c>
      <c r="CO18" s="162">
        <v>569</v>
      </c>
      <c r="CP18" s="163">
        <v>646559</v>
      </c>
      <c r="CQ18" s="162"/>
      <c r="CR18" s="162">
        <v>6113</v>
      </c>
      <c r="CS18" s="162">
        <v>1913</v>
      </c>
    </row>
    <row r="19" spans="1:97" ht="15.75" thickBot="1" x14ac:dyDescent="0.3">
      <c r="A19" s="76" t="s">
        <v>190</v>
      </c>
      <c r="B19" s="95" t="s">
        <v>213</v>
      </c>
      <c r="C19" s="93" t="s">
        <v>228</v>
      </c>
      <c r="D19" s="77"/>
      <c r="E19" s="78" t="s">
        <v>23</v>
      </c>
      <c r="F19" s="78"/>
      <c r="G19" s="78"/>
      <c r="H19" s="78"/>
      <c r="I19" s="78"/>
      <c r="J19" s="79" t="s">
        <v>153</v>
      </c>
      <c r="K19" s="121" t="s">
        <v>231</v>
      </c>
      <c r="L19" s="155">
        <v>1.5492616799806382</v>
      </c>
      <c r="M19" s="155">
        <v>38.109257441936542</v>
      </c>
      <c r="N19" s="77"/>
      <c r="O19" s="77"/>
      <c r="P19" s="77"/>
      <c r="Q19" s="77"/>
      <c r="R19" s="77"/>
      <c r="S19" s="77"/>
      <c r="T19" s="77"/>
      <c r="U19" s="77"/>
      <c r="V19" s="77"/>
      <c r="W19" s="77"/>
      <c r="X19" s="159">
        <v>53.76</v>
      </c>
      <c r="Y19" s="77"/>
      <c r="Z19" s="77"/>
      <c r="AA19" s="77"/>
      <c r="AB19" s="78" t="s">
        <v>154</v>
      </c>
      <c r="AC19" s="132">
        <v>3.4352844424773643</v>
      </c>
      <c r="AD19" s="83"/>
      <c r="AE19" s="83"/>
      <c r="AF19" s="84">
        <v>100857.019497716</v>
      </c>
      <c r="AG19" s="85">
        <v>319344.01200000005</v>
      </c>
      <c r="AH19" s="85"/>
      <c r="AI19" s="85"/>
      <c r="AJ19" s="83"/>
      <c r="AK19" s="86">
        <v>36.910817808699818</v>
      </c>
      <c r="AL19" s="94"/>
      <c r="AM19" s="88">
        <v>126.39147209275194</v>
      </c>
      <c r="AN19" s="88">
        <v>90.211224310331417</v>
      </c>
      <c r="AO19" s="88">
        <v>238.27778701069528</v>
      </c>
      <c r="AP19" s="88"/>
      <c r="AQ19" s="88">
        <v>12.345880563390276</v>
      </c>
      <c r="AR19" s="88">
        <v>39.870106050692229</v>
      </c>
      <c r="AS19" s="87" t="s">
        <v>155</v>
      </c>
      <c r="AT19" s="88">
        <v>84.660097760052182</v>
      </c>
      <c r="AU19" s="88">
        <v>34.148579175580061</v>
      </c>
      <c r="AV19" s="88">
        <v>2.7763705539820238</v>
      </c>
      <c r="AW19" s="88">
        <v>8.8680027196587332</v>
      </c>
      <c r="AX19" s="88" t="s">
        <v>155</v>
      </c>
      <c r="AY19" s="88"/>
      <c r="AZ19" s="88">
        <v>162.24575041179753</v>
      </c>
      <c r="BA19" s="88">
        <v>2096.4067776002885</v>
      </c>
      <c r="BB19" s="88">
        <v>18.105461112098489</v>
      </c>
      <c r="BC19" s="87">
        <v>2.542964347757767</v>
      </c>
      <c r="BD19" s="87">
        <v>4.2723096283430184</v>
      </c>
      <c r="BE19" s="88">
        <v>39.162585352260692</v>
      </c>
      <c r="BF19" s="88"/>
      <c r="BG19" s="88">
        <v>1.1703044866941616</v>
      </c>
      <c r="BH19" s="88"/>
      <c r="BI19" s="88">
        <v>473.71179020987245</v>
      </c>
      <c r="BJ19" s="82">
        <v>58.670532295720555</v>
      </c>
      <c r="BK19" s="82">
        <v>120.75473563584855</v>
      </c>
      <c r="BL19" s="82">
        <v>14.432089326181229</v>
      </c>
      <c r="BM19" s="82">
        <v>56.142512443193617</v>
      </c>
      <c r="BN19" s="82">
        <v>11.208507628875379</v>
      </c>
      <c r="BO19" s="81">
        <v>2.2132705751776078</v>
      </c>
      <c r="BP19" s="81">
        <v>10.298747213626191</v>
      </c>
      <c r="BQ19" s="81">
        <v>1.5614929761280354</v>
      </c>
      <c r="BR19" s="81">
        <v>9.2257998788504043</v>
      </c>
      <c r="BS19" s="81">
        <v>1.7799194041120907</v>
      </c>
      <c r="BT19" s="81">
        <v>5.2169105459793395</v>
      </c>
      <c r="BU19" s="81">
        <v>0.75102808168406465</v>
      </c>
      <c r="BV19" s="81">
        <v>4.9409835527519599</v>
      </c>
      <c r="BW19" s="81">
        <v>0.73621261400621885</v>
      </c>
      <c r="BX19" s="89">
        <v>59.050670310147019</v>
      </c>
      <c r="BY19" s="89" t="s">
        <v>155</v>
      </c>
      <c r="BZ19" s="89">
        <v>34.796812165211371</v>
      </c>
      <c r="CA19" s="89">
        <v>15.548468234670738</v>
      </c>
      <c r="CB19" s="89">
        <v>5.9559925249645813</v>
      </c>
      <c r="CC19" s="90">
        <f t="shared" si="4"/>
        <v>297.93274217213519</v>
      </c>
      <c r="CD19" s="91">
        <f t="shared" si="5"/>
        <v>460.17849258393278</v>
      </c>
      <c r="CE19" s="90">
        <f t="shared" si="6"/>
        <v>113.53995571820003</v>
      </c>
      <c r="CF19" s="91">
        <f t="shared" si="7"/>
        <v>175.3706064312338</v>
      </c>
      <c r="CG19" s="75"/>
      <c r="CH19" s="49"/>
      <c r="CI19" s="162">
        <v>112500</v>
      </c>
      <c r="CJ19" s="162">
        <v>2192</v>
      </c>
      <c r="CK19" s="162">
        <v>27576</v>
      </c>
      <c r="CL19" s="162">
        <v>28197</v>
      </c>
      <c r="CM19" s="162">
        <v>3795</v>
      </c>
      <c r="CN19" s="162" t="s">
        <v>155</v>
      </c>
      <c r="CO19" s="162">
        <v>426</v>
      </c>
      <c r="CP19" s="163">
        <v>682359</v>
      </c>
      <c r="CQ19" s="162"/>
      <c r="CR19" s="162">
        <v>5806</v>
      </c>
      <c r="CS19" s="162">
        <v>2447</v>
      </c>
    </row>
    <row r="20" spans="1:97" ht="15.75" thickBot="1" x14ac:dyDescent="0.3">
      <c r="A20" s="76" t="s">
        <v>191</v>
      </c>
      <c r="B20" s="95" t="s">
        <v>214</v>
      </c>
      <c r="C20" s="93" t="s">
        <v>228</v>
      </c>
      <c r="D20" s="77"/>
      <c r="E20" s="78" t="s">
        <v>23</v>
      </c>
      <c r="F20" s="78"/>
      <c r="G20" s="78"/>
      <c r="H20" s="78"/>
      <c r="I20" s="78"/>
      <c r="J20" s="79" t="s">
        <v>153</v>
      </c>
      <c r="K20" s="121" t="s">
        <v>232</v>
      </c>
      <c r="L20" s="155">
        <v>1.4125669751583116</v>
      </c>
      <c r="M20" s="155">
        <v>15.866699825913949</v>
      </c>
      <c r="N20" s="77"/>
      <c r="O20" s="77"/>
      <c r="P20" s="77"/>
      <c r="Q20" s="77"/>
      <c r="R20" s="77"/>
      <c r="S20" s="77"/>
      <c r="T20" s="77"/>
      <c r="U20" s="77"/>
      <c r="V20" s="77"/>
      <c r="W20" s="77"/>
      <c r="X20" s="159">
        <v>74.66</v>
      </c>
      <c r="Y20" s="77"/>
      <c r="Z20" s="77"/>
      <c r="AA20" s="77"/>
      <c r="AB20" s="78" t="s">
        <v>154</v>
      </c>
      <c r="AC20" s="132">
        <v>6.3791806572067191</v>
      </c>
      <c r="AD20" s="83"/>
      <c r="AE20" s="83"/>
      <c r="AF20" s="84">
        <v>124326.97179301886</v>
      </c>
      <c r="AG20" s="85">
        <v>264400.81200000003</v>
      </c>
      <c r="AH20" s="85"/>
      <c r="AI20" s="85"/>
      <c r="AJ20" s="83"/>
      <c r="AK20" s="86">
        <v>46.308448284709051</v>
      </c>
      <c r="AL20" s="94"/>
      <c r="AM20" s="88">
        <v>165.57663290172871</v>
      </c>
      <c r="AN20" s="88">
        <v>126.46814983707689</v>
      </c>
      <c r="AO20" s="88">
        <v>113.56527758773743</v>
      </c>
      <c r="AP20" s="88"/>
      <c r="AQ20" s="88">
        <v>78.263399925588445</v>
      </c>
      <c r="AR20" s="88">
        <v>246.74219083997471</v>
      </c>
      <c r="AS20" s="87">
        <v>31.195600216153494</v>
      </c>
      <c r="AT20" s="88">
        <v>59.098049201325757</v>
      </c>
      <c r="AU20" s="88">
        <v>55.64845320637788</v>
      </c>
      <c r="AV20" s="88">
        <v>5.2050666421243701</v>
      </c>
      <c r="AW20" s="88">
        <v>285.9968719710381</v>
      </c>
      <c r="AX20" s="88" t="s">
        <v>155</v>
      </c>
      <c r="AY20" s="88"/>
      <c r="AZ20" s="88">
        <v>238.02935914019719</v>
      </c>
      <c r="BA20" s="88">
        <v>2917.3145565049595</v>
      </c>
      <c r="BB20" s="88">
        <v>21.566137658899372</v>
      </c>
      <c r="BC20" s="87">
        <v>10.748855711508147</v>
      </c>
      <c r="BD20" s="87">
        <v>10.624441340328906</v>
      </c>
      <c r="BE20" s="88">
        <v>54.448445888416494</v>
      </c>
      <c r="BF20" s="88"/>
      <c r="BG20" s="88">
        <v>14.213355022962745</v>
      </c>
      <c r="BH20" s="88"/>
      <c r="BI20" s="88">
        <v>1146.8007034481118</v>
      </c>
      <c r="BJ20" s="82">
        <v>63.033853055675955</v>
      </c>
      <c r="BK20" s="82">
        <v>136.11463789384459</v>
      </c>
      <c r="BL20" s="82">
        <v>17.062602959767606</v>
      </c>
      <c r="BM20" s="82">
        <v>68.422698131346337</v>
      </c>
      <c r="BN20" s="82">
        <v>14.315627916015622</v>
      </c>
      <c r="BO20" s="81">
        <v>3.0753099466869056</v>
      </c>
      <c r="BP20" s="81">
        <v>14.604851240773876</v>
      </c>
      <c r="BQ20" s="81">
        <v>2.2597126370251575</v>
      </c>
      <c r="BR20" s="81">
        <v>13.144201704629916</v>
      </c>
      <c r="BS20" s="81">
        <v>2.3223724552657372</v>
      </c>
      <c r="BT20" s="81">
        <v>7.1569561746471155</v>
      </c>
      <c r="BU20" s="81">
        <v>0.98949111503288312</v>
      </c>
      <c r="BV20" s="81">
        <v>6.2916679836972556</v>
      </c>
      <c r="BW20" s="81">
        <v>0.93592151138032764</v>
      </c>
      <c r="BX20" s="89">
        <v>84.673427572281469</v>
      </c>
      <c r="BY20" s="89">
        <v>1.7544132708262721</v>
      </c>
      <c r="BZ20" s="89">
        <v>135.84480394828793</v>
      </c>
      <c r="CA20" s="89">
        <v>21.413403389835786</v>
      </c>
      <c r="CB20" s="89">
        <v>8.4472962631243362</v>
      </c>
      <c r="CC20" s="90">
        <f t="shared" si="4"/>
        <v>349.72990472578925</v>
      </c>
      <c r="CD20" s="91">
        <f t="shared" si="5"/>
        <v>587.75926386598644</v>
      </c>
      <c r="CE20" s="90">
        <f t="shared" si="6"/>
        <v>55.490594184295823</v>
      </c>
      <c r="CF20" s="91">
        <f t="shared" si="7"/>
        <v>93.25799809661757</v>
      </c>
      <c r="CG20" s="75"/>
      <c r="CH20" s="49"/>
      <c r="CI20" s="162">
        <v>137900</v>
      </c>
      <c r="CJ20" s="162">
        <v>6346</v>
      </c>
      <c r="CK20" s="162">
        <v>57736</v>
      </c>
      <c r="CL20" s="162" t="s">
        <v>155</v>
      </c>
      <c r="CM20" s="162">
        <v>3605</v>
      </c>
      <c r="CN20" s="162" t="s">
        <v>155</v>
      </c>
      <c r="CO20" s="162">
        <v>269</v>
      </c>
      <c r="CP20" s="163">
        <v>564959</v>
      </c>
      <c r="CQ20" s="162"/>
      <c r="CR20" s="162">
        <v>7188</v>
      </c>
      <c r="CS20" s="162">
        <v>3196</v>
      </c>
    </row>
    <row r="21" spans="1:97" ht="15.75" thickBot="1" x14ac:dyDescent="0.3">
      <c r="A21" s="76" t="s">
        <v>192</v>
      </c>
      <c r="B21" s="95" t="s">
        <v>215</v>
      </c>
      <c r="C21" s="93" t="s">
        <v>228</v>
      </c>
      <c r="D21" s="77"/>
      <c r="E21" s="78" t="s">
        <v>23</v>
      </c>
      <c r="F21" s="78"/>
      <c r="G21" s="78"/>
      <c r="H21" s="78"/>
      <c r="I21" s="78"/>
      <c r="J21" s="79" t="s">
        <v>153</v>
      </c>
      <c r="K21" s="121" t="s">
        <v>233</v>
      </c>
      <c r="L21" s="155">
        <v>1.4087988136431138</v>
      </c>
      <c r="M21" s="155">
        <v>12.277227722772276</v>
      </c>
      <c r="N21" s="77"/>
      <c r="O21" s="77"/>
      <c r="P21" s="77"/>
      <c r="Q21" s="77"/>
      <c r="R21" s="77"/>
      <c r="S21" s="77"/>
      <c r="T21" s="77"/>
      <c r="U21" s="77"/>
      <c r="V21" s="77"/>
      <c r="W21" s="77"/>
      <c r="X21" s="159">
        <v>77.92</v>
      </c>
      <c r="Y21" s="77"/>
      <c r="Z21" s="77"/>
      <c r="AA21" s="77"/>
      <c r="AB21" s="78" t="s">
        <v>154</v>
      </c>
      <c r="AC21" s="132">
        <v>9.2720661512371425</v>
      </c>
      <c r="AD21" s="83"/>
      <c r="AE21" s="83"/>
      <c r="AF21" s="84">
        <v>142455.38268015001</v>
      </c>
      <c r="AG21" s="85">
        <v>259580.41200000001</v>
      </c>
      <c r="AH21" s="85"/>
      <c r="AI21" s="85"/>
      <c r="AJ21" s="83"/>
      <c r="AK21" s="86">
        <v>57.488605190033759</v>
      </c>
      <c r="AL21" s="94"/>
      <c r="AM21" s="88">
        <v>226.86608279556481</v>
      </c>
      <c r="AN21" s="88">
        <v>174.57092356536168</v>
      </c>
      <c r="AO21" s="88">
        <v>346.55140715942099</v>
      </c>
      <c r="AP21" s="88"/>
      <c r="AQ21" s="88">
        <v>32.302462517626843</v>
      </c>
      <c r="AR21" s="88">
        <v>59.344876656774815</v>
      </c>
      <c r="AS21" s="87">
        <v>21.315484506143015</v>
      </c>
      <c r="AT21" s="88">
        <v>135.44484039803964</v>
      </c>
      <c r="AU21" s="88">
        <v>48.208458302226987</v>
      </c>
      <c r="AV21" s="88">
        <v>6.6206251852342879</v>
      </c>
      <c r="AW21" s="88">
        <v>31.824354438381992</v>
      </c>
      <c r="AX21" s="88" t="s">
        <v>155</v>
      </c>
      <c r="AY21" s="88"/>
      <c r="AZ21" s="88">
        <v>248.12682086091672</v>
      </c>
      <c r="BA21" s="88">
        <v>2654.3294591946456</v>
      </c>
      <c r="BB21" s="88">
        <v>24.261117680352687</v>
      </c>
      <c r="BC21" s="87">
        <v>13.950180476707464</v>
      </c>
      <c r="BD21" s="87">
        <v>7.8059539399021407</v>
      </c>
      <c r="BE21" s="88">
        <v>52.887545422653375</v>
      </c>
      <c r="BF21" s="88"/>
      <c r="BG21" s="88">
        <v>2.6519576147190347</v>
      </c>
      <c r="BH21" s="88"/>
      <c r="BI21" s="88">
        <v>395.6526980492219</v>
      </c>
      <c r="BJ21" s="82">
        <v>78.822726376164056</v>
      </c>
      <c r="BK21" s="82">
        <v>171.01713689392312</v>
      </c>
      <c r="BL21" s="82">
        <v>21.858391609407423</v>
      </c>
      <c r="BM21" s="82">
        <v>89.206253414495208</v>
      </c>
      <c r="BN21" s="82">
        <v>18.751433248298127</v>
      </c>
      <c r="BO21" s="81">
        <v>4.2328690846122594</v>
      </c>
      <c r="BP21" s="81">
        <v>19.082799437941361</v>
      </c>
      <c r="BQ21" s="81">
        <v>2.8342832222008383</v>
      </c>
      <c r="BR21" s="81">
        <v>17.261362047428509</v>
      </c>
      <c r="BS21" s="81">
        <v>3.1316647913668896</v>
      </c>
      <c r="BT21" s="81">
        <v>9.2247652336037156</v>
      </c>
      <c r="BU21" s="81">
        <v>1.2511862880084552</v>
      </c>
      <c r="BV21" s="81">
        <v>7.8234073236772161</v>
      </c>
      <c r="BW21" s="81">
        <v>1.1118739007107346</v>
      </c>
      <c r="BX21" s="89">
        <v>74.549558726763109</v>
      </c>
      <c r="BY21" s="89">
        <v>0.10678115085607885</v>
      </c>
      <c r="BZ21" s="89">
        <v>47.816345128065244</v>
      </c>
      <c r="CA21" s="89">
        <v>26.306628883863603</v>
      </c>
      <c r="CB21" s="89">
        <v>11.018660676772104</v>
      </c>
      <c r="CC21" s="90">
        <f t="shared" si="4"/>
        <v>445.61015287183795</v>
      </c>
      <c r="CD21" s="91">
        <f t="shared" si="5"/>
        <v>693.73697373275468</v>
      </c>
      <c r="CE21" s="90">
        <f t="shared" si="6"/>
        <v>54.708573223869209</v>
      </c>
      <c r="CF21" s="91">
        <f t="shared" si="7"/>
        <v>85.171668062239164</v>
      </c>
      <c r="CG21" s="75"/>
      <c r="CH21" s="49"/>
      <c r="CI21" s="162">
        <v>160500</v>
      </c>
      <c r="CJ21" s="162">
        <v>8080</v>
      </c>
      <c r="CK21" s="162">
        <v>41536</v>
      </c>
      <c r="CL21" s="162" t="s">
        <v>155</v>
      </c>
      <c r="CM21" s="162">
        <v>4135</v>
      </c>
      <c r="CN21" s="162">
        <v>31890</v>
      </c>
      <c r="CO21" s="162">
        <v>665</v>
      </c>
      <c r="CP21" s="163">
        <v>554659</v>
      </c>
      <c r="CQ21" s="162"/>
      <c r="CR21" s="162">
        <v>8343</v>
      </c>
      <c r="CS21" s="162">
        <v>3037</v>
      </c>
    </row>
    <row r="22" spans="1:97" ht="15.75" thickBot="1" x14ac:dyDescent="0.3">
      <c r="A22" s="76" t="s">
        <v>193</v>
      </c>
      <c r="B22" s="95" t="s">
        <v>216</v>
      </c>
      <c r="C22" s="93" t="s">
        <v>228</v>
      </c>
      <c r="D22" s="77"/>
      <c r="E22" s="78" t="s">
        <v>23</v>
      </c>
      <c r="F22" s="78"/>
      <c r="G22" s="78"/>
      <c r="H22" s="78"/>
      <c r="I22" s="78"/>
      <c r="J22" s="79" t="s">
        <v>153</v>
      </c>
      <c r="K22" s="121" t="s">
        <v>234</v>
      </c>
      <c r="L22" s="155">
        <v>2.7859960552268324</v>
      </c>
      <c r="M22" s="155">
        <v>10.559796437659033</v>
      </c>
      <c r="N22" s="77"/>
      <c r="O22" s="77"/>
      <c r="P22" s="77"/>
      <c r="Q22" s="77"/>
      <c r="R22" s="77"/>
      <c r="S22" s="77"/>
      <c r="T22" s="77"/>
      <c r="U22" s="77"/>
      <c r="V22" s="77"/>
      <c r="W22" s="77"/>
      <c r="X22" s="159">
        <v>79.17</v>
      </c>
      <c r="Y22" s="77"/>
      <c r="Z22" s="77"/>
      <c r="AA22" s="77"/>
      <c r="AB22" s="78" t="s">
        <v>154</v>
      </c>
      <c r="AC22" s="132">
        <v>9.9583463048390559</v>
      </c>
      <c r="AD22" s="83"/>
      <c r="AE22" s="83"/>
      <c r="AF22" s="84">
        <v>157958.84631185158</v>
      </c>
      <c r="AG22" s="85">
        <v>266694.01199999999</v>
      </c>
      <c r="AH22" s="85"/>
      <c r="AI22" s="85"/>
      <c r="AJ22" s="83"/>
      <c r="AK22" s="86">
        <v>56.377814678044253</v>
      </c>
      <c r="AL22" s="94"/>
      <c r="AM22" s="88">
        <v>270.87900341416776</v>
      </c>
      <c r="AN22" s="88">
        <v>212.56168750236804</v>
      </c>
      <c r="AO22" s="88">
        <v>686.22426023695334</v>
      </c>
      <c r="AP22" s="88"/>
      <c r="AQ22" s="88">
        <v>20.448746207796983</v>
      </c>
      <c r="AR22" s="88">
        <v>73.109500191392783</v>
      </c>
      <c r="AS22" s="87">
        <v>57.006434968675855</v>
      </c>
      <c r="AT22" s="88">
        <v>182.6000974236913</v>
      </c>
      <c r="AU22" s="88">
        <v>58.355233944047569</v>
      </c>
      <c r="AV22" s="88">
        <v>9.2571672223829768</v>
      </c>
      <c r="AW22" s="88">
        <v>62.069511321322864</v>
      </c>
      <c r="AX22" s="88" t="s">
        <v>155</v>
      </c>
      <c r="AY22" s="88"/>
      <c r="AZ22" s="88">
        <v>314.04184205771588</v>
      </c>
      <c r="BA22" s="88">
        <v>3759.8508345044293</v>
      </c>
      <c r="BB22" s="88">
        <v>28.323412457836096</v>
      </c>
      <c r="BC22" s="87">
        <v>17.973891716020717</v>
      </c>
      <c r="BD22" s="87">
        <v>12.035500022451311</v>
      </c>
      <c r="BE22" s="88">
        <v>71.108181406643766</v>
      </c>
      <c r="BF22" s="88"/>
      <c r="BG22" s="88">
        <v>4.7355272368123895</v>
      </c>
      <c r="BH22" s="88"/>
      <c r="BI22" s="88">
        <v>498.04494755995302</v>
      </c>
      <c r="BJ22" s="82">
        <v>90.65415281413712</v>
      </c>
      <c r="BK22" s="82">
        <v>200.62957709983769</v>
      </c>
      <c r="BL22" s="82">
        <v>25.384569048208881</v>
      </c>
      <c r="BM22" s="82">
        <v>102.36956043506861</v>
      </c>
      <c r="BN22" s="82">
        <v>22.062029448727912</v>
      </c>
      <c r="BO22" s="81">
        <v>5.0187089695970029</v>
      </c>
      <c r="BP22" s="81">
        <v>23.008927758228829</v>
      </c>
      <c r="BQ22" s="81">
        <v>3.4739839843988847</v>
      </c>
      <c r="BR22" s="81">
        <v>21.020040085090749</v>
      </c>
      <c r="BS22" s="81">
        <v>3.7467029247825883</v>
      </c>
      <c r="BT22" s="81">
        <v>10.970822752180799</v>
      </c>
      <c r="BU22" s="81">
        <v>1.3999807471826613</v>
      </c>
      <c r="BV22" s="81">
        <v>8.847945714246185</v>
      </c>
      <c r="BW22" s="81">
        <v>1.3420811885234696</v>
      </c>
      <c r="BX22" s="89">
        <v>110.12843650915835</v>
      </c>
      <c r="BY22" s="89">
        <v>0.48426982105460797</v>
      </c>
      <c r="BZ22" s="89">
        <v>70.860678726604149</v>
      </c>
      <c r="CA22" s="89">
        <v>29.324358169504031</v>
      </c>
      <c r="CB22" s="89">
        <v>13.494101231973207</v>
      </c>
      <c r="CC22" s="90">
        <f t="shared" si="4"/>
        <v>519.92908297021143</v>
      </c>
      <c r="CD22" s="91">
        <f t="shared" si="5"/>
        <v>833.97092502792725</v>
      </c>
      <c r="CE22" s="90">
        <f t="shared" si="6"/>
        <v>54.903452781841658</v>
      </c>
      <c r="CF22" s="91">
        <f t="shared" si="7"/>
        <v>88.065632032211141</v>
      </c>
      <c r="CG22" s="75"/>
      <c r="CH22" s="49"/>
      <c r="CI22" s="162">
        <v>155200</v>
      </c>
      <c r="CJ22" s="162">
        <v>10435</v>
      </c>
      <c r="CK22" s="162">
        <v>44586</v>
      </c>
      <c r="CL22" s="162" t="s">
        <v>155</v>
      </c>
      <c r="CM22" s="162">
        <v>4395</v>
      </c>
      <c r="CN22" s="162">
        <v>38550</v>
      </c>
      <c r="CO22" s="162">
        <v>1001</v>
      </c>
      <c r="CP22" s="163">
        <v>569859</v>
      </c>
      <c r="CQ22" s="162"/>
      <c r="CR22" s="162">
        <v>7682</v>
      </c>
      <c r="CS22" s="162">
        <v>3798</v>
      </c>
    </row>
    <row r="23" spans="1:97" ht="15.75" thickBot="1" x14ac:dyDescent="0.3">
      <c r="A23" s="76" t="s">
        <v>194</v>
      </c>
      <c r="B23" s="95" t="s">
        <v>217</v>
      </c>
      <c r="C23" s="93" t="s">
        <v>228</v>
      </c>
      <c r="D23" s="77"/>
      <c r="E23" s="78" t="s">
        <v>23</v>
      </c>
      <c r="F23" s="78"/>
      <c r="G23" s="78"/>
      <c r="H23" s="78"/>
      <c r="I23" s="78"/>
      <c r="J23" s="79" t="s">
        <v>153</v>
      </c>
      <c r="K23" s="121"/>
      <c r="L23" s="155">
        <v>1.0821446138711301</v>
      </c>
      <c r="M23" s="155">
        <v>94.529112934740141</v>
      </c>
      <c r="N23" s="77"/>
      <c r="O23" s="77"/>
      <c r="P23" s="77"/>
      <c r="Q23" s="77"/>
      <c r="R23" s="77"/>
      <c r="S23" s="77"/>
      <c r="T23" s="77"/>
      <c r="U23" s="77"/>
      <c r="V23" s="77"/>
      <c r="W23" s="77"/>
      <c r="X23" s="159" t="s">
        <v>155</v>
      </c>
      <c r="Y23" s="77"/>
      <c r="Z23" s="77"/>
      <c r="AA23" s="77"/>
      <c r="AB23" s="78" t="s">
        <v>154</v>
      </c>
      <c r="AC23" s="132">
        <v>3.8192174571382731</v>
      </c>
      <c r="AD23" s="83"/>
      <c r="AE23" s="83"/>
      <c r="AF23" s="84">
        <v>130659.21851454698</v>
      </c>
      <c r="AG23" s="85">
        <v>281997.61200000002</v>
      </c>
      <c r="AH23" s="85"/>
      <c r="AI23" s="85"/>
      <c r="AJ23" s="83"/>
      <c r="AK23" s="86">
        <v>24.972229564736864</v>
      </c>
      <c r="AL23" s="94"/>
      <c r="AM23" s="88">
        <v>157.63945156428628</v>
      </c>
      <c r="AN23" s="88">
        <v>113.22114498330565</v>
      </c>
      <c r="AO23" s="88">
        <v>308.61896972059878</v>
      </c>
      <c r="AP23" s="88"/>
      <c r="AQ23" s="88">
        <v>23.207220014098613</v>
      </c>
      <c r="AR23" s="88">
        <v>54.290919646810003</v>
      </c>
      <c r="AS23" s="87">
        <v>7.0140424918439308</v>
      </c>
      <c r="AT23" s="88">
        <v>96.589564366620706</v>
      </c>
      <c r="AU23" s="88">
        <v>42.094617674515156</v>
      </c>
      <c r="AV23" s="88">
        <v>2.1506360604356356</v>
      </c>
      <c r="AW23" s="88">
        <v>52.329682603695289</v>
      </c>
      <c r="AX23" s="88" t="s">
        <v>155</v>
      </c>
      <c r="AY23" s="88"/>
      <c r="AZ23" s="88">
        <v>78.480529467045869</v>
      </c>
      <c r="BA23" s="88">
        <v>856.59975727356323</v>
      </c>
      <c r="BB23" s="88">
        <v>24.45686613928288</v>
      </c>
      <c r="BC23" s="87" t="s">
        <v>155</v>
      </c>
      <c r="BD23" s="87" t="s">
        <v>155</v>
      </c>
      <c r="BE23" s="88">
        <v>18.906942891108784</v>
      </c>
      <c r="BF23" s="88"/>
      <c r="BG23" s="88">
        <v>1.067471741044594</v>
      </c>
      <c r="BH23" s="88"/>
      <c r="BI23" s="88">
        <v>554.25577887599786</v>
      </c>
      <c r="BJ23" s="82">
        <v>63.779425848909604</v>
      </c>
      <c r="BK23" s="82">
        <v>129.02611868161318</v>
      </c>
      <c r="BL23" s="82">
        <v>15.133707750923927</v>
      </c>
      <c r="BM23" s="82">
        <v>57.044374939794672</v>
      </c>
      <c r="BN23" s="82">
        <v>10.542951359880337</v>
      </c>
      <c r="BO23" s="81">
        <v>2.0567448208722281</v>
      </c>
      <c r="BP23" s="81">
        <v>9.5485615009872689</v>
      </c>
      <c r="BQ23" s="81">
        <v>1.4616808858467758</v>
      </c>
      <c r="BR23" s="81">
        <v>9.2518530851043348</v>
      </c>
      <c r="BS23" s="81">
        <v>1.8141589827600539</v>
      </c>
      <c r="BT23" s="81">
        <v>5.5181959705636574</v>
      </c>
      <c r="BU23" s="81">
        <v>0.7967413180080799</v>
      </c>
      <c r="BV23" s="81">
        <v>5.3006512152868241</v>
      </c>
      <c r="BW23" s="81">
        <v>0.77972345945641641</v>
      </c>
      <c r="BX23" s="89">
        <v>25.622346599486207</v>
      </c>
      <c r="BY23" s="89" t="s">
        <v>155</v>
      </c>
      <c r="BZ23" s="89">
        <v>22.780451184318359</v>
      </c>
      <c r="CA23" s="89">
        <v>18.159607119548838</v>
      </c>
      <c r="CB23" s="89">
        <v>4.6237857528473763</v>
      </c>
      <c r="CC23" s="90">
        <f t="shared" si="4"/>
        <v>312.05488982000736</v>
      </c>
      <c r="CD23" s="91">
        <f t="shared" si="5"/>
        <v>390.53541928705323</v>
      </c>
      <c r="CE23" s="90">
        <f t="shared" si="6"/>
        <v>294.98271921633369</v>
      </c>
      <c r="CF23" s="91">
        <f t="shared" si="7"/>
        <v>369.1696675480195</v>
      </c>
      <c r="CG23" s="75"/>
      <c r="CH23" s="49"/>
      <c r="CI23" s="162">
        <v>120700</v>
      </c>
      <c r="CJ23" s="162" t="s">
        <v>155</v>
      </c>
      <c r="CK23" s="162">
        <v>42166</v>
      </c>
      <c r="CL23" s="162">
        <v>29897</v>
      </c>
      <c r="CM23" s="162">
        <v>11105</v>
      </c>
      <c r="CN23" s="162">
        <v>36460</v>
      </c>
      <c r="CO23" s="162">
        <v>335</v>
      </c>
      <c r="CP23" s="163">
        <v>602559</v>
      </c>
      <c r="CQ23" s="162"/>
      <c r="CR23" s="162">
        <v>6731</v>
      </c>
      <c r="CS23" s="162">
        <v>867.8</v>
      </c>
    </row>
    <row r="24" spans="1:97" ht="15.75" thickBot="1" x14ac:dyDescent="0.3">
      <c r="A24" s="76" t="s">
        <v>195</v>
      </c>
      <c r="B24" s="95" t="s">
        <v>218</v>
      </c>
      <c r="C24" s="93" t="s">
        <v>228</v>
      </c>
      <c r="D24" s="77"/>
      <c r="E24" s="78" t="s">
        <v>23</v>
      </c>
      <c r="F24" s="78"/>
      <c r="G24" s="78"/>
      <c r="H24" s="78"/>
      <c r="I24" s="78"/>
      <c r="J24" s="79" t="s">
        <v>153</v>
      </c>
      <c r="K24" s="121"/>
      <c r="L24" s="155">
        <v>0.67064083457526957</v>
      </c>
      <c r="M24" s="155">
        <v>94.977902772197666</v>
      </c>
      <c r="N24" s="77"/>
      <c r="O24" s="77"/>
      <c r="P24" s="77"/>
      <c r="Q24" s="77"/>
      <c r="R24" s="77"/>
      <c r="S24" s="77"/>
      <c r="T24" s="77"/>
      <c r="U24" s="77"/>
      <c r="V24" s="77"/>
      <c r="W24" s="77"/>
      <c r="X24" s="159" t="s">
        <v>155</v>
      </c>
      <c r="Y24" s="77"/>
      <c r="Z24" s="77"/>
      <c r="AA24" s="77"/>
      <c r="AB24" s="78" t="s">
        <v>154</v>
      </c>
      <c r="AC24" s="132">
        <v>2.2892169654032752</v>
      </c>
      <c r="AD24" s="83"/>
      <c r="AE24" s="83"/>
      <c r="AF24" s="84">
        <v>76144.117484586226</v>
      </c>
      <c r="AG24" s="85">
        <v>332916.01200000005</v>
      </c>
      <c r="AH24" s="85"/>
      <c r="AI24" s="85"/>
      <c r="AJ24" s="83"/>
      <c r="AK24" s="86">
        <v>19.856657378167366</v>
      </c>
      <c r="AL24" s="94"/>
      <c r="AM24" s="88">
        <v>98.600726863421741</v>
      </c>
      <c r="AN24" s="88">
        <v>66.093121193064192</v>
      </c>
      <c r="AO24" s="88">
        <v>254.3131383914058</v>
      </c>
      <c r="AP24" s="88"/>
      <c r="AQ24" s="88">
        <v>14.309870475756464</v>
      </c>
      <c r="AR24" s="88">
        <v>39.232560705262649</v>
      </c>
      <c r="AS24" s="87">
        <v>11.067155884759899</v>
      </c>
      <c r="AT24" s="88">
        <v>75.948419381674682</v>
      </c>
      <c r="AU24" s="88">
        <v>26.793429829125106</v>
      </c>
      <c r="AV24" s="88">
        <v>1.9469561720498461</v>
      </c>
      <c r="AW24" s="88">
        <v>2.3588129394178905</v>
      </c>
      <c r="AX24" s="88" t="s">
        <v>155</v>
      </c>
      <c r="AY24" s="88"/>
      <c r="AZ24" s="88">
        <v>70.581451675962938</v>
      </c>
      <c r="BA24" s="88">
        <v>885.87897820246781</v>
      </c>
      <c r="BB24" s="88">
        <v>18.276626997284637</v>
      </c>
      <c r="BC24" s="87" t="s">
        <v>155</v>
      </c>
      <c r="BD24" s="87" t="s">
        <v>155</v>
      </c>
      <c r="BE24" s="88">
        <v>15.693906082966233</v>
      </c>
      <c r="BF24" s="88"/>
      <c r="BG24" s="88">
        <v>0.45898756344772096</v>
      </c>
      <c r="BH24" s="88"/>
      <c r="BI24" s="88">
        <v>420.64339225551305</v>
      </c>
      <c r="BJ24" s="82">
        <v>45.330384933662621</v>
      </c>
      <c r="BK24" s="82">
        <v>97.562632890361357</v>
      </c>
      <c r="BL24" s="82">
        <v>11.524795753305227</v>
      </c>
      <c r="BM24" s="82">
        <v>43.44805546714624</v>
      </c>
      <c r="BN24" s="82">
        <v>8.3538652909251176</v>
      </c>
      <c r="BO24" s="81">
        <v>1.6924900841453272</v>
      </c>
      <c r="BP24" s="81">
        <v>7.9460213303311988</v>
      </c>
      <c r="BQ24" s="81">
        <v>1.2017736620262989</v>
      </c>
      <c r="BR24" s="81">
        <v>7.5362014935293962</v>
      </c>
      <c r="BS24" s="81">
        <v>1.4481565520795339</v>
      </c>
      <c r="BT24" s="81">
        <v>4.7857693483882597</v>
      </c>
      <c r="BU24" s="81">
        <v>0.68501647318024783</v>
      </c>
      <c r="BV24" s="81">
        <v>4.4808780734641198</v>
      </c>
      <c r="BW24" s="81">
        <v>0.65751273279366662</v>
      </c>
      <c r="BX24" s="89">
        <v>26.22990780001447</v>
      </c>
      <c r="BY24" s="89" t="s">
        <v>155</v>
      </c>
      <c r="BZ24" s="89">
        <v>20.068002501089087</v>
      </c>
      <c r="CA24" s="89">
        <v>12.767465606395026</v>
      </c>
      <c r="CB24" s="89">
        <v>3.3261047269455828</v>
      </c>
      <c r="CC24" s="90">
        <f t="shared" si="4"/>
        <v>236.65355408533864</v>
      </c>
      <c r="CD24" s="91">
        <f t="shared" si="5"/>
        <v>307.23500576130152</v>
      </c>
      <c r="CE24" s="90">
        <f t="shared" si="6"/>
        <v>224.76858250612315</v>
      </c>
      <c r="CF24" s="91">
        <f t="shared" si="7"/>
        <v>291.80536505412488</v>
      </c>
      <c r="CG24" s="75"/>
      <c r="CH24" s="49"/>
      <c r="CI24" s="162">
        <v>88370</v>
      </c>
      <c r="CJ24" s="162">
        <v>11465</v>
      </c>
      <c r="CK24" s="162">
        <v>28126</v>
      </c>
      <c r="CL24" s="162" t="s">
        <v>155</v>
      </c>
      <c r="CM24" s="162">
        <v>10395</v>
      </c>
      <c r="CN24" s="162">
        <v>36690</v>
      </c>
      <c r="CO24" s="162">
        <v>270</v>
      </c>
      <c r="CP24" s="163">
        <v>711359</v>
      </c>
      <c r="CQ24" s="162"/>
      <c r="CR24" s="162">
        <v>6490</v>
      </c>
      <c r="CS24" s="162">
        <v>1126</v>
      </c>
    </row>
    <row r="25" spans="1:97" ht="15.75" thickBot="1" x14ac:dyDescent="0.3">
      <c r="A25" s="76" t="s">
        <v>196</v>
      </c>
      <c r="B25" s="95" t="s">
        <v>219</v>
      </c>
      <c r="C25" s="76" t="s">
        <v>174</v>
      </c>
      <c r="D25" s="76" t="s">
        <v>1109</v>
      </c>
      <c r="E25" s="78" t="s">
        <v>23</v>
      </c>
      <c r="F25" s="78"/>
      <c r="G25" s="78"/>
      <c r="H25" s="78"/>
      <c r="I25" s="78"/>
      <c r="J25" s="79" t="s">
        <v>153</v>
      </c>
      <c r="K25" s="121" t="s">
        <v>1017</v>
      </c>
      <c r="L25" s="155">
        <v>4.1982864137086899</v>
      </c>
      <c r="M25" s="155">
        <v>21.61589835478091</v>
      </c>
      <c r="N25" s="77"/>
      <c r="O25" s="77"/>
      <c r="P25" s="77"/>
      <c r="Q25" s="77"/>
      <c r="R25" s="77"/>
      <c r="S25" s="77"/>
      <c r="T25" s="77"/>
      <c r="U25" s="77"/>
      <c r="V25" s="77"/>
      <c r="W25" s="77"/>
      <c r="X25" s="159">
        <v>67.73</v>
      </c>
      <c r="Y25" s="77"/>
      <c r="Z25" s="77"/>
      <c r="AA25" s="77"/>
      <c r="AB25" s="78" t="s">
        <v>154</v>
      </c>
      <c r="AC25" s="132">
        <v>8.4058546764265802</v>
      </c>
      <c r="AD25" s="83"/>
      <c r="AE25" s="83"/>
      <c r="AF25" s="84">
        <v>196199.04066283043</v>
      </c>
      <c r="AG25" s="85"/>
      <c r="AH25" s="77"/>
      <c r="AI25" s="85"/>
      <c r="AJ25" s="85"/>
      <c r="AK25" s="86">
        <v>76.328495917090052</v>
      </c>
      <c r="AL25" s="87"/>
      <c r="AM25" s="88">
        <v>357.26438529746952</v>
      </c>
      <c r="AN25" s="88">
        <v>188.16252601316501</v>
      </c>
      <c r="AO25" s="88">
        <v>63.200421998810015</v>
      </c>
      <c r="AP25" s="88"/>
      <c r="AQ25" s="88">
        <v>9.7961306214173156</v>
      </c>
      <c r="AR25" s="88">
        <v>78.031688700057671</v>
      </c>
      <c r="AS25" s="87">
        <v>241.14706354836079</v>
      </c>
      <c r="AT25" s="88">
        <v>59.584016388810667</v>
      </c>
      <c r="AU25" s="88">
        <v>62.035441778982971</v>
      </c>
      <c r="AV25" s="88">
        <v>5.8239494536410561</v>
      </c>
      <c r="AW25" s="88">
        <v>93.170346915683098</v>
      </c>
      <c r="AX25" s="88" t="s">
        <v>155</v>
      </c>
      <c r="AY25" s="88"/>
      <c r="AZ25" s="88">
        <v>248.85789197207185</v>
      </c>
      <c r="BA25" s="88">
        <v>1268.8521381425464</v>
      </c>
      <c r="BB25" s="88">
        <v>13.271328303210549</v>
      </c>
      <c r="BC25" s="87">
        <v>23.725174894217581</v>
      </c>
      <c r="BD25" s="87">
        <v>3.1474766925432132</v>
      </c>
      <c r="BE25" s="88">
        <v>23.255499644360278</v>
      </c>
      <c r="BF25" s="88"/>
      <c r="BG25" s="88">
        <v>9.7004571458279258</v>
      </c>
      <c r="BH25" s="88"/>
      <c r="BI25" s="88">
        <v>548.37447708177149</v>
      </c>
      <c r="BJ25" s="82">
        <v>198.41151344861296</v>
      </c>
      <c r="BK25" s="82">
        <v>417.65805436871267</v>
      </c>
      <c r="BL25" s="82">
        <v>55.130633092218986</v>
      </c>
      <c r="BM25" s="82">
        <v>240.06309996784657</v>
      </c>
      <c r="BN25" s="82">
        <v>56.75607194581589</v>
      </c>
      <c r="BO25" s="81">
        <v>13.462107219361181</v>
      </c>
      <c r="BP25" s="81">
        <v>51.738575617253254</v>
      </c>
      <c r="BQ25" s="81">
        <v>7.9720347043570614</v>
      </c>
      <c r="BR25" s="81">
        <v>44.440849056614915</v>
      </c>
      <c r="BS25" s="81">
        <v>7.5228229862817066</v>
      </c>
      <c r="BT25" s="81">
        <v>20.809132269692995</v>
      </c>
      <c r="BU25" s="81">
        <v>2.6053698379748624</v>
      </c>
      <c r="BV25" s="81">
        <v>15.970502828214483</v>
      </c>
      <c r="BW25" s="81">
        <v>2.2335321978271949</v>
      </c>
      <c r="BX25" s="89">
        <v>36.176784406014541</v>
      </c>
      <c r="BY25" s="89">
        <v>2.3717538810063119</v>
      </c>
      <c r="BZ25" s="89">
        <v>263.85729100299557</v>
      </c>
      <c r="CA25" s="89">
        <v>44.520910970640799</v>
      </c>
      <c r="CB25" s="89">
        <v>21.155786309269438</v>
      </c>
      <c r="CC25" s="90">
        <f t="shared" ref="CC25:CC33" si="8">SUM(BJ25:BW25)</f>
        <v>1134.7742995407848</v>
      </c>
      <c r="CD25" s="91">
        <f t="shared" ref="CD25:CD33" si="9">CC25+AZ25</f>
        <v>1383.6321915128567</v>
      </c>
      <c r="CE25" s="90">
        <f t="shared" si="6"/>
        <v>245.2916591449131</v>
      </c>
      <c r="CF25" s="91">
        <f t="shared" si="7"/>
        <v>299.08452812144662</v>
      </c>
      <c r="CG25" s="75"/>
      <c r="CH25" s="49"/>
      <c r="CI25" s="162">
        <v>177400</v>
      </c>
      <c r="CJ25" s="162" t="s">
        <v>155</v>
      </c>
      <c r="CK25" s="162">
        <v>42083.5</v>
      </c>
      <c r="CL25" s="162" t="s">
        <v>155</v>
      </c>
      <c r="CM25" s="162">
        <v>3877</v>
      </c>
      <c r="CN25" s="162" t="s">
        <v>155</v>
      </c>
      <c r="CO25" s="162">
        <v>1463.3</v>
      </c>
      <c r="CP25" s="163">
        <v>376500</v>
      </c>
      <c r="CQ25" s="162"/>
      <c r="CR25" s="162">
        <v>5055</v>
      </c>
      <c r="CS25" s="162">
        <v>1430.77</v>
      </c>
    </row>
    <row r="26" spans="1:97" ht="15.75" thickBot="1" x14ac:dyDescent="0.3">
      <c r="A26" s="76" t="s">
        <v>197</v>
      </c>
      <c r="B26" s="95" t="s">
        <v>220</v>
      </c>
      <c r="C26" s="76" t="s">
        <v>174</v>
      </c>
      <c r="D26" s="76" t="s">
        <v>1109</v>
      </c>
      <c r="E26" s="78" t="s">
        <v>23</v>
      </c>
      <c r="F26" s="78"/>
      <c r="G26" s="78"/>
      <c r="H26" s="78"/>
      <c r="I26" s="78"/>
      <c r="J26" s="79" t="s">
        <v>153</v>
      </c>
      <c r="K26" s="121" t="s">
        <v>235</v>
      </c>
      <c r="L26" s="155">
        <v>4.0059164304203092</v>
      </c>
      <c r="M26" s="155">
        <v>34.529662405768605</v>
      </c>
      <c r="N26" s="77"/>
      <c r="O26" s="77"/>
      <c r="P26" s="77"/>
      <c r="Q26" s="77"/>
      <c r="R26" s="77"/>
      <c r="S26" s="77"/>
      <c r="T26" s="77"/>
      <c r="U26" s="77"/>
      <c r="V26" s="77"/>
      <c r="W26" s="77"/>
      <c r="X26" s="159">
        <v>55.83</v>
      </c>
      <c r="Y26" s="77"/>
      <c r="Z26" s="77"/>
      <c r="AA26" s="77"/>
      <c r="AB26" s="78" t="s">
        <v>154</v>
      </c>
      <c r="AC26" s="132">
        <v>6.3901911784899124</v>
      </c>
      <c r="AD26" s="83"/>
      <c r="AE26" s="83"/>
      <c r="AF26" s="84">
        <v>139940.78581401438</v>
      </c>
      <c r="AG26" s="85"/>
      <c r="AH26" s="77"/>
      <c r="AI26" s="85"/>
      <c r="AJ26" s="85"/>
      <c r="AK26" s="86">
        <v>46.25967190613418</v>
      </c>
      <c r="AL26" s="87"/>
      <c r="AM26" s="88">
        <v>259.89843650326708</v>
      </c>
      <c r="AN26" s="88">
        <v>150.91764597544338</v>
      </c>
      <c r="AO26" s="88">
        <v>93.69810189500717</v>
      </c>
      <c r="AP26" s="88"/>
      <c r="AQ26" s="88">
        <v>6.3625385537327608</v>
      </c>
      <c r="AR26" s="88">
        <v>43.68128374239506</v>
      </c>
      <c r="AS26" s="87">
        <v>49.445752270790848</v>
      </c>
      <c r="AT26" s="88">
        <v>43.973442426521032</v>
      </c>
      <c r="AU26" s="88">
        <v>52.726518582722697</v>
      </c>
      <c r="AV26" s="88">
        <v>3.8199833102949818</v>
      </c>
      <c r="AW26" s="88">
        <v>117.59486957106695</v>
      </c>
      <c r="AX26" s="88" t="s">
        <v>155</v>
      </c>
      <c r="AY26" s="88"/>
      <c r="AZ26" s="88">
        <v>123.20803603992512</v>
      </c>
      <c r="BA26" s="88">
        <v>1291.5292921364596</v>
      </c>
      <c r="BB26" s="88">
        <v>21.122540409936452</v>
      </c>
      <c r="BC26" s="87">
        <v>7.4853459327029324</v>
      </c>
      <c r="BD26" s="87">
        <v>2.0113294445119951</v>
      </c>
      <c r="BE26" s="88">
        <v>24.975495461538735</v>
      </c>
      <c r="BF26" s="88"/>
      <c r="BG26" s="88">
        <v>4.1926612806942476</v>
      </c>
      <c r="BH26" s="88"/>
      <c r="BI26" s="88">
        <v>734.78365439340882</v>
      </c>
      <c r="BJ26" s="82">
        <v>77.386225496453392</v>
      </c>
      <c r="BK26" s="82">
        <v>161.73645240778731</v>
      </c>
      <c r="BL26" s="82">
        <v>20.107471251199396</v>
      </c>
      <c r="BM26" s="82">
        <v>80.709067519406659</v>
      </c>
      <c r="BN26" s="82">
        <v>17.769600165526363</v>
      </c>
      <c r="BO26" s="81">
        <v>4.0063857389317494</v>
      </c>
      <c r="BP26" s="81">
        <v>17.708856926389696</v>
      </c>
      <c r="BQ26" s="81">
        <v>2.6337283278482539</v>
      </c>
      <c r="BR26" s="81">
        <v>14.94163712357328</v>
      </c>
      <c r="BS26" s="81">
        <v>2.6327685203807509</v>
      </c>
      <c r="BT26" s="81">
        <v>7.5529392106193232</v>
      </c>
      <c r="BU26" s="81">
        <v>1.0153659051032178</v>
      </c>
      <c r="BV26" s="81">
        <v>6.4691751469030816</v>
      </c>
      <c r="BW26" s="81">
        <v>0.95284736442346496</v>
      </c>
      <c r="BX26" s="89">
        <v>32.866030104856009</v>
      </c>
      <c r="BY26" s="89">
        <v>0.85115531100219377</v>
      </c>
      <c r="BZ26" s="89">
        <v>79.516611100979375</v>
      </c>
      <c r="CA26" s="89">
        <v>22.3007026827236</v>
      </c>
      <c r="CB26" s="89">
        <v>8.6911939817877908</v>
      </c>
      <c r="CC26" s="90">
        <f t="shared" si="8"/>
        <v>415.62252110454591</v>
      </c>
      <c r="CD26" s="91">
        <f t="shared" si="9"/>
        <v>538.83055714447107</v>
      </c>
      <c r="CE26" s="90">
        <f t="shared" si="6"/>
        <v>143.51305341974407</v>
      </c>
      <c r="CF26" s="91">
        <f t="shared" si="7"/>
        <v>186.05637232110794</v>
      </c>
      <c r="CG26" s="75"/>
      <c r="CH26" s="49"/>
      <c r="CI26" s="162">
        <v>126500</v>
      </c>
      <c r="CJ26" s="162" t="s">
        <v>155</v>
      </c>
      <c r="CK26" s="162">
        <v>54243.5</v>
      </c>
      <c r="CL26" s="162">
        <v>22967</v>
      </c>
      <c r="CM26" s="162">
        <v>4987</v>
      </c>
      <c r="CN26" s="162" t="s">
        <v>155</v>
      </c>
      <c r="CO26" s="162">
        <v>1120.3</v>
      </c>
      <c r="CP26" s="163">
        <v>455000</v>
      </c>
      <c r="CQ26" s="162"/>
      <c r="CR26" s="162">
        <v>6844</v>
      </c>
      <c r="CS26" s="162">
        <v>1415.77</v>
      </c>
    </row>
    <row r="27" spans="1:97" ht="15.75" thickBot="1" x14ac:dyDescent="0.3">
      <c r="A27" s="76" t="s">
        <v>198</v>
      </c>
      <c r="B27" s="95" t="s">
        <v>221</v>
      </c>
      <c r="C27" s="76" t="s">
        <v>174</v>
      </c>
      <c r="D27" s="76" t="s">
        <v>1109</v>
      </c>
      <c r="E27" s="78" t="s">
        <v>23</v>
      </c>
      <c r="F27" s="78"/>
      <c r="G27" s="78"/>
      <c r="H27" s="78"/>
      <c r="I27" s="78"/>
      <c r="J27" s="79" t="s">
        <v>153</v>
      </c>
      <c r="K27" s="121" t="s">
        <v>236</v>
      </c>
      <c r="L27" s="155">
        <v>2.4266435557756529</v>
      </c>
      <c r="M27" s="155">
        <v>31.955562816533245</v>
      </c>
      <c r="N27" s="77"/>
      <c r="O27" s="77"/>
      <c r="P27" s="77"/>
      <c r="Q27" s="77"/>
      <c r="R27" s="77"/>
      <c r="S27" s="77"/>
      <c r="T27" s="77"/>
      <c r="U27" s="77"/>
      <c r="V27" s="77"/>
      <c r="W27" s="77"/>
      <c r="X27" s="159">
        <v>58.24</v>
      </c>
      <c r="Y27" s="77"/>
      <c r="Z27" s="77"/>
      <c r="AA27" s="77"/>
      <c r="AB27" s="78" t="s">
        <v>154</v>
      </c>
      <c r="AC27" s="132">
        <v>7.3319027941675277</v>
      </c>
      <c r="AD27" s="83"/>
      <c r="AE27" s="83"/>
      <c r="AF27" s="84">
        <v>190553.12561976397</v>
      </c>
      <c r="AG27" s="85"/>
      <c r="AH27" s="77"/>
      <c r="AI27" s="85"/>
      <c r="AJ27" s="85"/>
      <c r="AK27" s="86">
        <v>44.526899939137145</v>
      </c>
      <c r="AL27" s="87"/>
      <c r="AM27" s="88">
        <v>315.81091232908409</v>
      </c>
      <c r="AN27" s="88">
        <v>191.35666596916647</v>
      </c>
      <c r="AO27" s="88">
        <v>72.146226843748906</v>
      </c>
      <c r="AP27" s="88"/>
      <c r="AQ27" s="88">
        <v>6.4242498678645061</v>
      </c>
      <c r="AR27" s="88">
        <v>48.412993858726558</v>
      </c>
      <c r="AS27" s="87">
        <v>70.719768797467637</v>
      </c>
      <c r="AT27" s="88">
        <v>46.428354529944357</v>
      </c>
      <c r="AU27" s="88">
        <v>69.298419852219681</v>
      </c>
      <c r="AV27" s="88">
        <v>5.6103106886728273</v>
      </c>
      <c r="AW27" s="88">
        <v>26.22296978037652</v>
      </c>
      <c r="AX27" s="88" t="s">
        <v>155</v>
      </c>
      <c r="AY27" s="88"/>
      <c r="AZ27" s="88">
        <v>176.58106886153257</v>
      </c>
      <c r="BA27" s="88">
        <v>1829.996123551904</v>
      </c>
      <c r="BB27" s="88">
        <v>25.612613096987111</v>
      </c>
      <c r="BC27" s="87">
        <v>6.299256379556299</v>
      </c>
      <c r="BD27" s="87">
        <v>4.8785496878009074</v>
      </c>
      <c r="BE27" s="88">
        <v>34.220995746015404</v>
      </c>
      <c r="BF27" s="88"/>
      <c r="BG27" s="88">
        <v>3.849484057670546</v>
      </c>
      <c r="BH27" s="88"/>
      <c r="BI27" s="88">
        <v>867.29756797667778</v>
      </c>
      <c r="BJ27" s="82">
        <v>99.974799613315213</v>
      </c>
      <c r="BK27" s="82">
        <v>205.94087395371045</v>
      </c>
      <c r="BL27" s="82">
        <v>25.977043233807326</v>
      </c>
      <c r="BM27" s="82">
        <v>102.9231366360644</v>
      </c>
      <c r="BN27" s="82">
        <v>21.228528748824431</v>
      </c>
      <c r="BO27" s="81">
        <v>4.7192919497855943</v>
      </c>
      <c r="BP27" s="81">
        <v>19.903915803479943</v>
      </c>
      <c r="BQ27" s="81">
        <v>2.9232675083969899</v>
      </c>
      <c r="BR27" s="81">
        <v>17.382665166153355</v>
      </c>
      <c r="BS27" s="81">
        <v>3.1180735587022643</v>
      </c>
      <c r="BT27" s="81">
        <v>9.1270345746115158</v>
      </c>
      <c r="BU27" s="81">
        <v>1.2426706371248581</v>
      </c>
      <c r="BV27" s="81">
        <v>7.8293977465228357</v>
      </c>
      <c r="BW27" s="81">
        <v>1.2178843053863226</v>
      </c>
      <c r="BX27" s="89">
        <v>51.955807504338622</v>
      </c>
      <c r="BY27" s="89">
        <v>1.4066174402456428</v>
      </c>
      <c r="BZ27" s="89">
        <v>68.352988015210428</v>
      </c>
      <c r="CA27" s="89">
        <v>29.127033364042116</v>
      </c>
      <c r="CB27" s="89">
        <v>11.038236389444613</v>
      </c>
      <c r="CC27" s="90">
        <f t="shared" si="8"/>
        <v>523.50858343588561</v>
      </c>
      <c r="CD27" s="91">
        <f t="shared" si="9"/>
        <v>700.08965229741818</v>
      </c>
      <c r="CE27" s="90">
        <f t="shared" si="6"/>
        <v>167.29011422979775</v>
      </c>
      <c r="CF27" s="91">
        <f t="shared" si="7"/>
        <v>223.71758861195065</v>
      </c>
      <c r="CG27" s="75"/>
      <c r="CH27" s="49"/>
      <c r="CI27" s="162">
        <v>143800</v>
      </c>
      <c r="CJ27" s="162" t="s">
        <v>155</v>
      </c>
      <c r="CK27" s="162">
        <v>30103.5</v>
      </c>
      <c r="CL27" s="162">
        <v>29567</v>
      </c>
      <c r="CM27" s="162">
        <v>5417</v>
      </c>
      <c r="CN27" s="162" t="s">
        <v>155</v>
      </c>
      <c r="CO27" s="162">
        <v>824.3</v>
      </c>
      <c r="CP27" s="163">
        <v>437300</v>
      </c>
      <c r="CQ27" s="162"/>
      <c r="CR27" s="162">
        <v>6683</v>
      </c>
      <c r="CS27" s="162">
        <v>1643.77</v>
      </c>
    </row>
    <row r="28" spans="1:97" ht="15.75" thickBot="1" x14ac:dyDescent="0.3">
      <c r="A28" s="76" t="s">
        <v>199</v>
      </c>
      <c r="B28" s="95" t="s">
        <v>222</v>
      </c>
      <c r="C28" s="76" t="s">
        <v>174</v>
      </c>
      <c r="D28" s="76" t="s">
        <v>1109</v>
      </c>
      <c r="E28" s="78" t="s">
        <v>23</v>
      </c>
      <c r="F28" s="78"/>
      <c r="G28" s="78"/>
      <c r="H28" s="78"/>
      <c r="I28" s="78"/>
      <c r="J28" s="79" t="s">
        <v>153</v>
      </c>
      <c r="K28" s="121" t="s">
        <v>237</v>
      </c>
      <c r="L28" s="155">
        <v>4.0887126750092966</v>
      </c>
      <c r="M28" s="155">
        <v>42.663398692810453</v>
      </c>
      <c r="N28" s="77"/>
      <c r="O28" s="77"/>
      <c r="P28" s="77"/>
      <c r="Q28" s="77"/>
      <c r="R28" s="77"/>
      <c r="S28" s="77"/>
      <c r="T28" s="77"/>
      <c r="U28" s="77"/>
      <c r="V28" s="77"/>
      <c r="W28" s="77"/>
      <c r="X28" s="159">
        <v>47.46</v>
      </c>
      <c r="Y28" s="77"/>
      <c r="Z28" s="77"/>
      <c r="AA28" s="77"/>
      <c r="AB28" s="78" t="s">
        <v>154</v>
      </c>
      <c r="AC28" s="132">
        <v>5.672858469080313</v>
      </c>
      <c r="AD28" s="83"/>
      <c r="AE28" s="83"/>
      <c r="AF28" s="84">
        <v>199903.96790001646</v>
      </c>
      <c r="AG28" s="85"/>
      <c r="AH28" s="77"/>
      <c r="AI28" s="85"/>
      <c r="AJ28" s="85"/>
      <c r="AK28" s="86">
        <v>36.867425111970469</v>
      </c>
      <c r="AL28" s="87"/>
      <c r="AM28" s="88">
        <v>298.95075756873638</v>
      </c>
      <c r="AN28" s="88">
        <v>196.31296904009386</v>
      </c>
      <c r="AO28" s="88">
        <v>108.30126314640844</v>
      </c>
      <c r="AP28" s="88"/>
      <c r="AQ28" s="88">
        <v>5.859523546873147</v>
      </c>
      <c r="AR28" s="88">
        <v>43.492739352380809</v>
      </c>
      <c r="AS28" s="87">
        <v>40.932667162526968</v>
      </c>
      <c r="AT28" s="88">
        <v>62.955029621653765</v>
      </c>
      <c r="AU28" s="88">
        <v>69.215898868675453</v>
      </c>
      <c r="AV28" s="88">
        <v>5.0269739065369965</v>
      </c>
      <c r="AW28" s="88">
        <v>50.347983918088744</v>
      </c>
      <c r="AX28" s="88" t="s">
        <v>155</v>
      </c>
      <c r="AY28" s="88"/>
      <c r="AZ28" s="88">
        <v>132.51307022391137</v>
      </c>
      <c r="BA28" s="88">
        <v>1308.3518923564411</v>
      </c>
      <c r="BB28" s="88">
        <v>26.920350477945817</v>
      </c>
      <c r="BC28" s="87">
        <v>6.2793579910851296</v>
      </c>
      <c r="BD28" s="87">
        <v>2.2036501828053439</v>
      </c>
      <c r="BE28" s="88">
        <v>25.122661128434299</v>
      </c>
      <c r="BF28" s="88"/>
      <c r="BG28" s="88">
        <v>3.888218758227354</v>
      </c>
      <c r="BH28" s="88"/>
      <c r="BI28" s="88">
        <v>900.90400177381923</v>
      </c>
      <c r="BJ28" s="82">
        <v>101.77281256915802</v>
      </c>
      <c r="BK28" s="82">
        <v>206.13239397833823</v>
      </c>
      <c r="BL28" s="82">
        <v>25.019499864782095</v>
      </c>
      <c r="BM28" s="82">
        <v>98.401811722374759</v>
      </c>
      <c r="BN28" s="82">
        <v>20.127248824585319</v>
      </c>
      <c r="BO28" s="81">
        <v>4.245927700398842</v>
      </c>
      <c r="BP28" s="81">
        <v>18.150300226012824</v>
      </c>
      <c r="BQ28" s="81">
        <v>2.6078260013210994</v>
      </c>
      <c r="BR28" s="81">
        <v>15.554102440302819</v>
      </c>
      <c r="BS28" s="81">
        <v>2.7754244759095439</v>
      </c>
      <c r="BT28" s="81">
        <v>8.0743811640193339</v>
      </c>
      <c r="BU28" s="81">
        <v>1.1254213121036565</v>
      </c>
      <c r="BV28" s="81">
        <v>7.3401756662201123</v>
      </c>
      <c r="BW28" s="81">
        <v>1.0663049327912828</v>
      </c>
      <c r="BX28" s="89">
        <v>37.741122383712934</v>
      </c>
      <c r="BY28" s="89">
        <v>1.7998298402131911</v>
      </c>
      <c r="BZ28" s="89">
        <v>72.6143465670919</v>
      </c>
      <c r="CA28" s="89">
        <v>30.09751775720672</v>
      </c>
      <c r="CB28" s="89">
        <v>10.019516502299421</v>
      </c>
      <c r="CC28" s="90">
        <f t="shared" si="8"/>
        <v>512.39363087831782</v>
      </c>
      <c r="CD28" s="91">
        <f t="shared" si="9"/>
        <v>644.90670110222914</v>
      </c>
      <c r="CE28" s="90">
        <f t="shared" si="6"/>
        <v>218.60453761818425</v>
      </c>
      <c r="CF28" s="91">
        <f t="shared" si="7"/>
        <v>275.13911708789544</v>
      </c>
      <c r="CG28" s="75"/>
      <c r="CH28" s="49"/>
      <c r="CI28" s="162">
        <v>137800</v>
      </c>
      <c r="CJ28" s="162">
        <v>3737</v>
      </c>
      <c r="CK28" s="162">
        <v>45163.5</v>
      </c>
      <c r="CL28" s="162">
        <v>36567</v>
      </c>
      <c r="CM28" s="162">
        <v>5667</v>
      </c>
      <c r="CN28" s="162" t="s">
        <v>155</v>
      </c>
      <c r="CO28" s="162">
        <v>804.3</v>
      </c>
      <c r="CP28" s="163">
        <v>425000</v>
      </c>
      <c r="CQ28" s="162"/>
      <c r="CR28" s="162">
        <v>6182</v>
      </c>
      <c r="CS28" s="162">
        <v>1130.77</v>
      </c>
    </row>
    <row r="29" spans="1:97" ht="15.75" thickBot="1" x14ac:dyDescent="0.3">
      <c r="A29" s="76" t="s">
        <v>200</v>
      </c>
      <c r="B29" s="95" t="s">
        <v>223</v>
      </c>
      <c r="C29" s="76" t="s">
        <v>174</v>
      </c>
      <c r="D29" s="76" t="s">
        <v>1109</v>
      </c>
      <c r="E29" s="78" t="s">
        <v>23</v>
      </c>
      <c r="F29" s="78"/>
      <c r="G29" s="78"/>
      <c r="H29" s="78"/>
      <c r="I29" s="78"/>
      <c r="J29" s="79" t="s">
        <v>153</v>
      </c>
      <c r="K29" s="121" t="s">
        <v>1089</v>
      </c>
      <c r="L29" s="155">
        <v>6.2553766744500363</v>
      </c>
      <c r="M29" s="155">
        <v>40.368018238071976</v>
      </c>
      <c r="N29" s="77"/>
      <c r="O29" s="77"/>
      <c r="P29" s="77"/>
      <c r="Q29" s="77"/>
      <c r="R29" s="77"/>
      <c r="S29" s="77"/>
      <c r="T29" s="77"/>
      <c r="U29" s="77"/>
      <c r="V29" s="77"/>
      <c r="W29" s="77"/>
      <c r="X29" s="159">
        <v>49.34</v>
      </c>
      <c r="Y29" s="77"/>
      <c r="Z29" s="77"/>
      <c r="AA29" s="77"/>
      <c r="AB29" s="78" t="s">
        <v>154</v>
      </c>
      <c r="AC29" s="132">
        <v>4.9917461112650834</v>
      </c>
      <c r="AD29" s="83"/>
      <c r="AE29" s="83"/>
      <c r="AF29" s="84">
        <v>126043.64745281021</v>
      </c>
      <c r="AG29" s="85"/>
      <c r="AH29" s="77"/>
      <c r="AI29" s="85"/>
      <c r="AJ29" s="85"/>
      <c r="AK29" s="86">
        <v>40.904965350819502</v>
      </c>
      <c r="AL29" s="87"/>
      <c r="AM29" s="88">
        <v>260.82043152223696</v>
      </c>
      <c r="AN29" s="88">
        <v>171.05405133403252</v>
      </c>
      <c r="AO29" s="88">
        <v>133.08913486476473</v>
      </c>
      <c r="AP29" s="88"/>
      <c r="AQ29" s="88">
        <v>7.4531532453766705</v>
      </c>
      <c r="AR29" s="88">
        <v>37.301061647341477</v>
      </c>
      <c r="AS29" s="87">
        <v>36.865523817690487</v>
      </c>
      <c r="AT29" s="88">
        <v>49.172502830374469</v>
      </c>
      <c r="AU29" s="88">
        <v>50.668763730101176</v>
      </c>
      <c r="AV29" s="88">
        <v>4.2907832394985155</v>
      </c>
      <c r="AW29" s="88">
        <v>85.624896078123086</v>
      </c>
      <c r="AX29" s="88" t="s">
        <v>155</v>
      </c>
      <c r="AY29" s="88"/>
      <c r="AZ29" s="88">
        <v>167.72733844133933</v>
      </c>
      <c r="BA29" s="88">
        <v>1926.5491854700781</v>
      </c>
      <c r="BB29" s="88">
        <v>25.459934770504347</v>
      </c>
      <c r="BC29" s="87">
        <v>10.232995226577215</v>
      </c>
      <c r="BD29" s="87">
        <v>4.9198878457173691</v>
      </c>
      <c r="BE29" s="88">
        <v>34.789130616173487</v>
      </c>
      <c r="BF29" s="88"/>
      <c r="BG29" s="88">
        <v>4.3918044688888402</v>
      </c>
      <c r="BH29" s="88"/>
      <c r="BI29" s="88">
        <v>774.17025397366183</v>
      </c>
      <c r="BJ29" s="82">
        <v>65.609876778059188</v>
      </c>
      <c r="BK29" s="82">
        <v>136.8420775066549</v>
      </c>
      <c r="BL29" s="82">
        <v>16.285018861855388</v>
      </c>
      <c r="BM29" s="82">
        <v>64.421018935051165</v>
      </c>
      <c r="BN29" s="82">
        <v>13.719384546935006</v>
      </c>
      <c r="BO29" s="81">
        <v>3.0854074993135794</v>
      </c>
      <c r="BP29" s="81">
        <v>13.542514143980885</v>
      </c>
      <c r="BQ29" s="81">
        <v>2.083193080386768</v>
      </c>
      <c r="BR29" s="81">
        <v>12.489352865140113</v>
      </c>
      <c r="BS29" s="81">
        <v>2.2315254112882026</v>
      </c>
      <c r="BT29" s="81">
        <v>6.5659216148843988</v>
      </c>
      <c r="BU29" s="81">
        <v>0.88326914455765848</v>
      </c>
      <c r="BV29" s="81">
        <v>5.7085633062933931</v>
      </c>
      <c r="BW29" s="81">
        <v>0.84000444112761075</v>
      </c>
      <c r="BX29" s="89">
        <v>54.411970259874934</v>
      </c>
      <c r="BY29" s="89">
        <v>2.4910480702995819</v>
      </c>
      <c r="BZ29" s="89">
        <v>93.813944450448545</v>
      </c>
      <c r="CA29" s="89">
        <v>20.532769112044381</v>
      </c>
      <c r="CB29" s="89">
        <v>8.1155449461598721</v>
      </c>
      <c r="CC29" s="90">
        <f t="shared" si="8"/>
        <v>344.30712813552827</v>
      </c>
      <c r="CD29" s="91">
        <f t="shared" si="9"/>
        <v>512.03446657686754</v>
      </c>
      <c r="CE29" s="90">
        <f t="shared" si="6"/>
        <v>138.9899642807319</v>
      </c>
      <c r="CF29" s="91">
        <f t="shared" si="7"/>
        <v>206.69816685296445</v>
      </c>
      <c r="CG29" s="75"/>
      <c r="CH29" s="49"/>
      <c r="CI29" s="162">
        <v>106300</v>
      </c>
      <c r="CJ29" s="162" t="s">
        <v>155</v>
      </c>
      <c r="CK29" s="162">
        <v>75213.5</v>
      </c>
      <c r="CL29" s="162">
        <v>23867</v>
      </c>
      <c r="CM29" s="162">
        <v>4637</v>
      </c>
      <c r="CN29" s="162" t="s">
        <v>155</v>
      </c>
      <c r="CO29" s="162">
        <v>877.3</v>
      </c>
      <c r="CP29" s="163">
        <v>425100</v>
      </c>
      <c r="CQ29" s="162"/>
      <c r="CR29" s="162">
        <v>6404</v>
      </c>
      <c r="CS29" s="162">
        <v>1981.77</v>
      </c>
    </row>
    <row r="30" spans="1:97" ht="15.75" thickBot="1" x14ac:dyDescent="0.3">
      <c r="A30" s="76" t="s">
        <v>201</v>
      </c>
      <c r="B30" s="95" t="s">
        <v>224</v>
      </c>
      <c r="C30" s="76" t="s">
        <v>174</v>
      </c>
      <c r="D30" s="76" t="s">
        <v>1106</v>
      </c>
      <c r="E30" s="78" t="s">
        <v>23</v>
      </c>
      <c r="F30" s="78"/>
      <c r="G30" s="78"/>
      <c r="H30" s="78"/>
      <c r="I30" s="78"/>
      <c r="J30" s="79" t="s">
        <v>153</v>
      </c>
      <c r="K30" s="121" t="s">
        <v>1017</v>
      </c>
      <c r="L30" s="155">
        <v>0.18511662347279487</v>
      </c>
      <c r="M30" s="155">
        <v>94.800974817221757</v>
      </c>
      <c r="N30" s="77"/>
      <c r="O30" s="77"/>
      <c r="P30" s="77"/>
      <c r="Q30" s="77"/>
      <c r="R30" s="77"/>
      <c r="S30" s="77"/>
      <c r="T30" s="77"/>
      <c r="U30" s="77"/>
      <c r="V30" s="77"/>
      <c r="W30" s="77"/>
      <c r="X30" s="159">
        <v>0.43</v>
      </c>
      <c r="Y30" s="77"/>
      <c r="Z30" s="77"/>
      <c r="AA30" s="77"/>
      <c r="AB30" s="78" t="s">
        <v>154</v>
      </c>
      <c r="AC30" s="132">
        <v>2.0766027623232715</v>
      </c>
      <c r="AD30" s="83"/>
      <c r="AE30" s="83"/>
      <c r="AF30" s="84">
        <v>79000.208707796846</v>
      </c>
      <c r="AG30" s="85"/>
      <c r="AH30" s="77"/>
      <c r="AI30" s="85"/>
      <c r="AJ30" s="85"/>
      <c r="AK30" s="86">
        <v>21.063313954167175</v>
      </c>
      <c r="AL30" s="87"/>
      <c r="AM30" s="88">
        <v>92.205068544437168</v>
      </c>
      <c r="AN30" s="88">
        <v>82.62734687367805</v>
      </c>
      <c r="AO30" s="88">
        <v>2094.3019534008918</v>
      </c>
      <c r="AP30" s="88"/>
      <c r="AQ30" s="88">
        <v>21.883634763880572</v>
      </c>
      <c r="AR30" s="88">
        <v>39.070700242703715</v>
      </c>
      <c r="AS30" s="87" t="s">
        <v>155</v>
      </c>
      <c r="AT30" s="88">
        <v>70.511308724661518</v>
      </c>
      <c r="AU30" s="88">
        <v>27.325163803538601</v>
      </c>
      <c r="AV30" s="88">
        <v>1.8353487598223939</v>
      </c>
      <c r="AW30" s="88">
        <v>7.0695945060240799</v>
      </c>
      <c r="AX30" s="88" t="s">
        <v>155</v>
      </c>
      <c r="AY30" s="88"/>
      <c r="AZ30" s="88">
        <v>94.259446195928106</v>
      </c>
      <c r="BA30" s="88">
        <v>1239.2136390235526</v>
      </c>
      <c r="BB30" s="88">
        <v>16.260949743852784</v>
      </c>
      <c r="BC30" s="87" t="s">
        <v>155</v>
      </c>
      <c r="BD30" s="87">
        <v>1.5795128924810022</v>
      </c>
      <c r="BE30" s="88">
        <v>22.281350044611678</v>
      </c>
      <c r="BF30" s="88"/>
      <c r="BG30" s="88">
        <v>0.78036687991035825</v>
      </c>
      <c r="BH30" s="88"/>
      <c r="BI30" s="88">
        <v>407.367134693465</v>
      </c>
      <c r="BJ30" s="82">
        <v>42.830837641570525</v>
      </c>
      <c r="BK30" s="82">
        <v>89.715935016498094</v>
      </c>
      <c r="BL30" s="82">
        <v>10.470301445741784</v>
      </c>
      <c r="BM30" s="82">
        <v>40.791706189807066</v>
      </c>
      <c r="BN30" s="82">
        <v>8.2474243422089586</v>
      </c>
      <c r="BO30" s="81">
        <v>1.8263156033854859</v>
      </c>
      <c r="BP30" s="81">
        <v>8.9244484297150208</v>
      </c>
      <c r="BQ30" s="81">
        <v>1.3127210657106976</v>
      </c>
      <c r="BR30" s="81">
        <v>8.379641628133685</v>
      </c>
      <c r="BS30" s="81">
        <v>1.6076790287857046</v>
      </c>
      <c r="BT30" s="81">
        <v>4.7684747414724384</v>
      </c>
      <c r="BU30" s="81">
        <v>0.67788312862154509</v>
      </c>
      <c r="BV30" s="81">
        <v>4.3427799799256892</v>
      </c>
      <c r="BW30" s="81">
        <v>0.66467094352237022</v>
      </c>
      <c r="BX30" s="89">
        <v>35.804740274295312</v>
      </c>
      <c r="BY30" s="89" t="s">
        <v>155</v>
      </c>
      <c r="BZ30" s="89">
        <v>20.132858034367423</v>
      </c>
      <c r="CA30" s="89">
        <v>11.156107959124217</v>
      </c>
      <c r="CB30" s="89">
        <v>3.2716949797288093</v>
      </c>
      <c r="CC30" s="90">
        <f t="shared" si="8"/>
        <v>224.56081918509906</v>
      </c>
      <c r="CD30" s="91">
        <f t="shared" si="9"/>
        <v>318.82026538102718</v>
      </c>
      <c r="CE30" s="90">
        <f t="shared" si="6"/>
        <v>212.88584564501264</v>
      </c>
      <c r="CF30" s="91">
        <f t="shared" si="7"/>
        <v>302.24471949606715</v>
      </c>
      <c r="CG30" s="75"/>
      <c r="CH30" s="49"/>
      <c r="CI30" s="162">
        <v>59900</v>
      </c>
      <c r="CJ30" s="162" t="s">
        <v>155</v>
      </c>
      <c r="CK30" s="162">
        <v>90303.5</v>
      </c>
      <c r="CL30" s="162">
        <v>18367</v>
      </c>
      <c r="CM30" s="162">
        <v>6777</v>
      </c>
      <c r="CN30" s="162" t="s">
        <v>155</v>
      </c>
      <c r="CO30" s="162" t="s">
        <v>155</v>
      </c>
      <c r="CP30" s="163">
        <v>500900</v>
      </c>
      <c r="CQ30" s="162"/>
      <c r="CR30" s="162">
        <v>4616</v>
      </c>
      <c r="CS30" s="162">
        <v>1120.77</v>
      </c>
    </row>
    <row r="31" spans="1:97" ht="15.75" thickBot="1" x14ac:dyDescent="0.3">
      <c r="A31" s="76" t="s">
        <v>202</v>
      </c>
      <c r="B31" s="95" t="s">
        <v>225</v>
      </c>
      <c r="C31" s="76" t="s">
        <v>174</v>
      </c>
      <c r="D31" s="76" t="s">
        <v>1106</v>
      </c>
      <c r="E31" s="78" t="s">
        <v>23</v>
      </c>
      <c r="F31" s="78"/>
      <c r="G31" s="78"/>
      <c r="H31" s="78"/>
      <c r="I31" s="78"/>
      <c r="J31" s="79" t="s">
        <v>153</v>
      </c>
      <c r="K31" s="121" t="s">
        <v>1018</v>
      </c>
      <c r="L31" s="155">
        <v>0.82879762493815423</v>
      </c>
      <c r="M31" s="155">
        <v>91.271534044298591</v>
      </c>
      <c r="N31" s="77"/>
      <c r="O31" s="77"/>
      <c r="P31" s="77"/>
      <c r="Q31" s="77"/>
      <c r="R31" s="77"/>
      <c r="S31" s="77"/>
      <c r="T31" s="77"/>
      <c r="U31" s="77"/>
      <c r="V31" s="77"/>
      <c r="W31" s="77"/>
      <c r="X31" s="159">
        <v>3.01</v>
      </c>
      <c r="Y31" s="77"/>
      <c r="Z31" s="77"/>
      <c r="AA31" s="77"/>
      <c r="AB31" s="78" t="s">
        <v>154</v>
      </c>
      <c r="AC31" s="132">
        <v>2.9140634550573035</v>
      </c>
      <c r="AD31" s="83"/>
      <c r="AE31" s="83"/>
      <c r="AF31" s="84">
        <v>103985.83369724627</v>
      </c>
      <c r="AG31" s="85"/>
      <c r="AH31" s="77"/>
      <c r="AI31" s="85"/>
      <c r="AJ31" s="85"/>
      <c r="AK31" s="86">
        <v>23.918942109309224</v>
      </c>
      <c r="AL31" s="87"/>
      <c r="AM31" s="88">
        <v>122.00619024466451</v>
      </c>
      <c r="AN31" s="88">
        <v>87.54485241566347</v>
      </c>
      <c r="AO31" s="88">
        <v>201.02243930293699</v>
      </c>
      <c r="AP31" s="88"/>
      <c r="AQ31" s="88">
        <v>8.4653627888649474</v>
      </c>
      <c r="AR31" s="88">
        <v>24.68279035694669</v>
      </c>
      <c r="AS31" s="87" t="s">
        <v>155</v>
      </c>
      <c r="AT31" s="88">
        <v>31.531742342461005</v>
      </c>
      <c r="AU31" s="88">
        <v>57.853198725649293</v>
      </c>
      <c r="AV31" s="88">
        <v>2.3437787430545685</v>
      </c>
      <c r="AW31" s="88">
        <v>28.408281658539551</v>
      </c>
      <c r="AX31" s="88" t="s">
        <v>155</v>
      </c>
      <c r="AY31" s="88"/>
      <c r="AZ31" s="88">
        <v>71.003987712162555</v>
      </c>
      <c r="BA31" s="88">
        <v>843.99576059089509</v>
      </c>
      <c r="BB31" s="88">
        <v>18.685571272063711</v>
      </c>
      <c r="BC31" s="87">
        <v>2.9650541817256784</v>
      </c>
      <c r="BD31" s="87">
        <v>9.6645586595560591</v>
      </c>
      <c r="BE31" s="88">
        <v>16.678574536009521</v>
      </c>
      <c r="BF31" s="88"/>
      <c r="BG31" s="88">
        <v>0.98793580104338474</v>
      </c>
      <c r="BH31" s="88"/>
      <c r="BI31" s="88">
        <v>1642.8632359234189</v>
      </c>
      <c r="BJ31" s="82">
        <v>46.152160518777151</v>
      </c>
      <c r="BK31" s="82">
        <v>97.492002368606236</v>
      </c>
      <c r="BL31" s="82">
        <v>11.337046905515207</v>
      </c>
      <c r="BM31" s="82">
        <v>42.73864355660892</v>
      </c>
      <c r="BN31" s="82">
        <v>7.8078622753981337</v>
      </c>
      <c r="BO31" s="81">
        <v>1.6846432803846048</v>
      </c>
      <c r="BP31" s="81">
        <v>7.5002991900948324</v>
      </c>
      <c r="BQ31" s="81">
        <v>1.1205014374833222</v>
      </c>
      <c r="BR31" s="81">
        <v>6.6957802314665429</v>
      </c>
      <c r="BS31" s="81">
        <v>1.2771927552296476</v>
      </c>
      <c r="BT31" s="81">
        <v>3.8553823150615973</v>
      </c>
      <c r="BU31" s="81">
        <v>0.55700195854232548</v>
      </c>
      <c r="BV31" s="81">
        <v>3.642353551444407</v>
      </c>
      <c r="BW31" s="81">
        <v>0.55898606516195759</v>
      </c>
      <c r="BX31" s="89">
        <v>24.569337095189372</v>
      </c>
      <c r="BY31" s="89" t="s">
        <v>155</v>
      </c>
      <c r="BZ31" s="89">
        <v>26.767014344971798</v>
      </c>
      <c r="CA31" s="89">
        <v>13.208907410599242</v>
      </c>
      <c r="CB31" s="89">
        <v>3.1911048857600983</v>
      </c>
      <c r="CC31" s="90">
        <f t="shared" si="8"/>
        <v>232.41985640977481</v>
      </c>
      <c r="CD31" s="91">
        <f t="shared" si="9"/>
        <v>303.42384412193735</v>
      </c>
      <c r="CE31" s="90">
        <f t="shared" si="6"/>
        <v>212.13316836875751</v>
      </c>
      <c r="CF31" s="91">
        <f t="shared" si="7"/>
        <v>276.93959718627355</v>
      </c>
      <c r="CG31" s="75"/>
      <c r="CH31" s="49"/>
      <c r="CI31" s="162">
        <v>92860</v>
      </c>
      <c r="CJ31" s="162" t="s">
        <v>155</v>
      </c>
      <c r="CK31" s="162">
        <v>49813.5</v>
      </c>
      <c r="CL31" s="162">
        <v>17867</v>
      </c>
      <c r="CM31" s="162">
        <v>5847</v>
      </c>
      <c r="CN31" s="162" t="s">
        <v>155</v>
      </c>
      <c r="CO31" s="162" t="s">
        <v>155</v>
      </c>
      <c r="CP31" s="163">
        <v>501600</v>
      </c>
      <c r="CQ31" s="162"/>
      <c r="CR31" s="162">
        <v>6013</v>
      </c>
      <c r="CS31" s="162">
        <v>956.77</v>
      </c>
    </row>
    <row r="32" spans="1:97" ht="15.75" thickBot="1" x14ac:dyDescent="0.3">
      <c r="A32" s="76" t="s">
        <v>203</v>
      </c>
      <c r="B32" s="95" t="s">
        <v>226</v>
      </c>
      <c r="C32" s="76" t="s">
        <v>174</v>
      </c>
      <c r="D32" s="76" t="s">
        <v>1104</v>
      </c>
      <c r="E32" s="78" t="s">
        <v>23</v>
      </c>
      <c r="F32" s="78"/>
      <c r="G32" s="78"/>
      <c r="H32" s="78"/>
      <c r="I32" s="78"/>
      <c r="J32" s="79" t="s">
        <v>153</v>
      </c>
      <c r="K32" s="121" t="s">
        <v>1017</v>
      </c>
      <c r="L32" s="155">
        <v>3.711058706714649</v>
      </c>
      <c r="M32" s="155">
        <v>73.561121247304698</v>
      </c>
      <c r="N32" s="77"/>
      <c r="O32" s="77"/>
      <c r="P32" s="77"/>
      <c r="Q32" s="77"/>
      <c r="R32" s="77"/>
      <c r="S32" s="77"/>
      <c r="T32" s="77"/>
      <c r="U32" s="77"/>
      <c r="V32" s="77"/>
      <c r="W32" s="77"/>
      <c r="X32" s="159">
        <v>16.670000000000002</v>
      </c>
      <c r="Y32" s="77"/>
      <c r="Z32" s="77"/>
      <c r="AA32" s="77"/>
      <c r="AB32" s="76" t="s">
        <v>154</v>
      </c>
      <c r="AC32" s="132">
        <v>3.4571206476613523</v>
      </c>
      <c r="AD32" s="83"/>
      <c r="AE32" s="83"/>
      <c r="AF32" s="84">
        <v>121424.12474071603</v>
      </c>
      <c r="AG32" s="85"/>
      <c r="AH32" s="85"/>
      <c r="AI32" s="85"/>
      <c r="AJ32" s="77"/>
      <c r="AK32" s="86">
        <v>25.945458040736526</v>
      </c>
      <c r="AL32" s="87"/>
      <c r="AM32" s="88">
        <v>184.18507848259318</v>
      </c>
      <c r="AN32" s="88">
        <v>124.18412933307486</v>
      </c>
      <c r="AO32" s="88">
        <v>80.498768782401982</v>
      </c>
      <c r="AP32" s="88"/>
      <c r="AQ32" s="88">
        <v>3.6334461403615581</v>
      </c>
      <c r="AR32" s="88">
        <v>26.150126727491525</v>
      </c>
      <c r="AS32" s="87" t="s">
        <v>155</v>
      </c>
      <c r="AT32" s="88">
        <v>30.379051603105491</v>
      </c>
      <c r="AU32" s="88">
        <v>44.924063987408672</v>
      </c>
      <c r="AV32" s="88">
        <v>3.9012755758492093</v>
      </c>
      <c r="AW32" s="88">
        <v>65.470372902383659</v>
      </c>
      <c r="AX32" s="88" t="s">
        <v>155</v>
      </c>
      <c r="AY32" s="88"/>
      <c r="AZ32" s="88">
        <v>54.156632077511361</v>
      </c>
      <c r="BA32" s="88">
        <v>580.2463246315782</v>
      </c>
      <c r="BB32" s="88">
        <v>18.16618675582124</v>
      </c>
      <c r="BC32" s="87">
        <v>8.4103950392116662</v>
      </c>
      <c r="BD32" s="87">
        <v>9.5608997595876346</v>
      </c>
      <c r="BE32" s="88">
        <v>11.583914197527795</v>
      </c>
      <c r="BF32" s="88"/>
      <c r="BG32" s="88">
        <v>2.1382704734793543</v>
      </c>
      <c r="BH32" s="88"/>
      <c r="BI32" s="88">
        <v>667.93187379119934</v>
      </c>
      <c r="BJ32" s="82">
        <v>60.255394012916952</v>
      </c>
      <c r="BK32" s="82">
        <v>116.58584751592475</v>
      </c>
      <c r="BL32" s="82">
        <v>13.262111744722862</v>
      </c>
      <c r="BM32" s="82">
        <v>45.921073220863569</v>
      </c>
      <c r="BN32" s="82">
        <v>6.9090307019576347</v>
      </c>
      <c r="BO32" s="81">
        <v>1.2783455866743345</v>
      </c>
      <c r="BP32" s="81">
        <v>5.9588026518693491</v>
      </c>
      <c r="BQ32" s="81">
        <v>0.81590104919078055</v>
      </c>
      <c r="BR32" s="81">
        <v>5.3032548249779605</v>
      </c>
      <c r="BS32" s="81">
        <v>1.0283245700515282</v>
      </c>
      <c r="BT32" s="81">
        <v>3.3246231589318862</v>
      </c>
      <c r="BU32" s="81">
        <v>0.4916684029755965</v>
      </c>
      <c r="BV32" s="81">
        <v>3.5730143619806425</v>
      </c>
      <c r="BW32" s="81">
        <v>0.53075997839270106</v>
      </c>
      <c r="BX32" s="89">
        <v>16.713972965829015</v>
      </c>
      <c r="BY32" s="89">
        <v>0.76126587931712364</v>
      </c>
      <c r="BZ32" s="89">
        <v>45.072805763638456</v>
      </c>
      <c r="CA32" s="89">
        <v>13.801103761190053</v>
      </c>
      <c r="CB32" s="89">
        <v>26.555472793543927</v>
      </c>
      <c r="CC32" s="90">
        <f t="shared" si="8"/>
        <v>265.23815178143064</v>
      </c>
      <c r="CD32" s="91">
        <f t="shared" si="9"/>
        <v>319.39478385894199</v>
      </c>
      <c r="CE32" s="90">
        <f t="shared" si="6"/>
        <v>195.11215842604827</v>
      </c>
      <c r="CF32" s="91">
        <f t="shared" si="7"/>
        <v>234.9503842120431</v>
      </c>
      <c r="CG32" s="75"/>
      <c r="CH32" s="49"/>
      <c r="CI32" s="162">
        <v>107700</v>
      </c>
      <c r="CJ32" s="162" t="s">
        <v>155</v>
      </c>
      <c r="CK32" s="162">
        <v>46463.5</v>
      </c>
      <c r="CL32" s="162">
        <v>28267</v>
      </c>
      <c r="CM32" s="162">
        <v>6517</v>
      </c>
      <c r="CN32" s="162" t="s">
        <v>155</v>
      </c>
      <c r="CO32" s="162">
        <v>387.29999999999995</v>
      </c>
      <c r="CP32" s="163">
        <v>472000</v>
      </c>
      <c r="CQ32" s="162"/>
      <c r="CR32" s="162">
        <v>5735</v>
      </c>
      <c r="CS32" s="162">
        <v>655.56999999999994</v>
      </c>
    </row>
    <row r="33" spans="1:97" ht="15.75" thickBot="1" x14ac:dyDescent="0.3">
      <c r="A33" s="76" t="s">
        <v>204</v>
      </c>
      <c r="B33" s="95" t="s">
        <v>227</v>
      </c>
      <c r="C33" s="76" t="s">
        <v>174</v>
      </c>
      <c r="D33" s="76" t="s">
        <v>1104</v>
      </c>
      <c r="E33" s="78" t="s">
        <v>23</v>
      </c>
      <c r="F33" s="78"/>
      <c r="G33" s="78"/>
      <c r="H33" s="78"/>
      <c r="I33" s="78"/>
      <c r="J33" s="79" t="s">
        <v>153</v>
      </c>
      <c r="K33" s="121" t="s">
        <v>1018</v>
      </c>
      <c r="L33" s="155">
        <v>7.4037267080745455</v>
      </c>
      <c r="M33" s="155">
        <v>84.693537641572263</v>
      </c>
      <c r="N33" s="77"/>
      <c r="O33" s="77"/>
      <c r="P33" s="77"/>
      <c r="Q33" s="77"/>
      <c r="R33" s="77"/>
      <c r="S33" s="77"/>
      <c r="T33" s="77"/>
      <c r="U33" s="77"/>
      <c r="V33" s="77"/>
      <c r="W33" s="77"/>
      <c r="X33" s="159">
        <v>7.25</v>
      </c>
      <c r="Y33" s="77"/>
      <c r="Z33" s="77"/>
      <c r="AA33" s="77"/>
      <c r="AB33" s="76" t="s">
        <v>154</v>
      </c>
      <c r="AC33" s="132">
        <v>2.6263423210731274</v>
      </c>
      <c r="AD33" s="83"/>
      <c r="AE33" s="83"/>
      <c r="AF33" s="84">
        <v>110416.60233232097</v>
      </c>
      <c r="AG33" s="85"/>
      <c r="AH33" s="85"/>
      <c r="AI33" s="85"/>
      <c r="AJ33" s="77"/>
      <c r="AK33" s="86">
        <v>28.608968125726545</v>
      </c>
      <c r="AL33" s="87"/>
      <c r="AM33" s="88">
        <v>158.53847486719224</v>
      </c>
      <c r="AN33" s="88">
        <v>111.05965454305648</v>
      </c>
      <c r="AO33" s="88">
        <v>703.30493475040703</v>
      </c>
      <c r="AP33" s="88"/>
      <c r="AQ33" s="88">
        <v>10.141063177028903</v>
      </c>
      <c r="AR33" s="88">
        <v>27.492193677707849</v>
      </c>
      <c r="AS33" s="87">
        <v>7.5143906000922094</v>
      </c>
      <c r="AT33" s="88">
        <v>28.715444852555333</v>
      </c>
      <c r="AU33" s="88">
        <v>39.476541699214287</v>
      </c>
      <c r="AV33" s="88">
        <v>2.6572857274312738</v>
      </c>
      <c r="AW33" s="88">
        <v>55.309415309214863</v>
      </c>
      <c r="AX33" s="88" t="s">
        <v>155</v>
      </c>
      <c r="AY33" s="88"/>
      <c r="AZ33" s="88">
        <v>68.487412938970536</v>
      </c>
      <c r="BA33" s="88">
        <v>796.69059605889356</v>
      </c>
      <c r="BB33" s="88">
        <v>17.824113320618771</v>
      </c>
      <c r="BC33" s="87">
        <v>2.0041941295319567</v>
      </c>
      <c r="BD33" s="87">
        <v>9.5040627310944057</v>
      </c>
      <c r="BE33" s="88">
        <v>16.033523709877933</v>
      </c>
      <c r="BF33" s="88"/>
      <c r="BG33" s="88">
        <v>1.4585666478230181</v>
      </c>
      <c r="BH33" s="88"/>
      <c r="BI33" s="88">
        <v>563.57619613787733</v>
      </c>
      <c r="BJ33" s="82">
        <v>50.043931787155067</v>
      </c>
      <c r="BK33" s="82">
        <v>100.47404110447944</v>
      </c>
      <c r="BL33" s="82">
        <v>11.270549781989253</v>
      </c>
      <c r="BM33" s="82">
        <v>41.493139145738695</v>
      </c>
      <c r="BN33" s="82">
        <v>6.6030250004665438</v>
      </c>
      <c r="BO33" s="81">
        <v>1.3206009050557193</v>
      </c>
      <c r="BP33" s="81">
        <v>5.9356944508189704</v>
      </c>
      <c r="BQ33" s="81">
        <v>0.89218860387148946</v>
      </c>
      <c r="BR33" s="81">
        <v>5.1900456588772323</v>
      </c>
      <c r="BS33" s="81">
        <v>1.0839923118183359</v>
      </c>
      <c r="BT33" s="81">
        <v>3.5809125250518736</v>
      </c>
      <c r="BU33" s="81">
        <v>0.51376216583492618</v>
      </c>
      <c r="BV33" s="81">
        <v>3.50957229128564</v>
      </c>
      <c r="BW33" s="81">
        <v>0.51729263500795342</v>
      </c>
      <c r="BX33" s="89">
        <v>23.093294785444645</v>
      </c>
      <c r="BY33" s="89" t="s">
        <v>155</v>
      </c>
      <c r="BZ33" s="89">
        <v>34.342182358816927</v>
      </c>
      <c r="CA33" s="89">
        <v>15.147037633684693</v>
      </c>
      <c r="CB33" s="89">
        <v>9.0098786656848056</v>
      </c>
      <c r="CC33" s="90">
        <f t="shared" si="8"/>
        <v>232.42874836745116</v>
      </c>
      <c r="CD33" s="91">
        <f t="shared" si="9"/>
        <v>300.91616130642171</v>
      </c>
      <c r="CE33" s="90">
        <f t="shared" si="6"/>
        <v>196.85212948842255</v>
      </c>
      <c r="CF33" s="91">
        <f t="shared" si="7"/>
        <v>254.85654234562858</v>
      </c>
      <c r="CG33" s="75"/>
      <c r="CH33" s="49"/>
      <c r="CI33" s="162">
        <v>99550</v>
      </c>
      <c r="CJ33" s="162" t="s">
        <v>155</v>
      </c>
      <c r="CK33" s="162">
        <v>67123.5</v>
      </c>
      <c r="CL33" s="162">
        <v>25867</v>
      </c>
      <c r="CM33" s="162">
        <v>6857</v>
      </c>
      <c r="CN33" s="162" t="s">
        <v>155</v>
      </c>
      <c r="CO33" s="162">
        <v>620.29999999999995</v>
      </c>
      <c r="CP33" s="163">
        <v>453100</v>
      </c>
      <c r="CQ33" s="162"/>
      <c r="CR33" s="162">
        <v>5816</v>
      </c>
      <c r="CS33" s="162">
        <v>953.77</v>
      </c>
    </row>
    <row r="34" spans="1:97" ht="15.75" thickBot="1" x14ac:dyDescent="0.3">
      <c r="A34" s="76" t="s">
        <v>172</v>
      </c>
      <c r="B34" s="95" t="s">
        <v>171</v>
      </c>
      <c r="C34" s="76" t="s">
        <v>157</v>
      </c>
      <c r="D34" s="76" t="s">
        <v>1110</v>
      </c>
      <c r="E34" s="78" t="s">
        <v>23</v>
      </c>
      <c r="F34" s="78"/>
      <c r="G34" s="78"/>
      <c r="H34" s="78"/>
      <c r="I34" s="78"/>
      <c r="J34" s="79" t="s">
        <v>153</v>
      </c>
      <c r="K34" s="121"/>
      <c r="L34" s="155">
        <v>13.823314675103424</v>
      </c>
      <c r="M34" s="155">
        <v>93.901936547177584</v>
      </c>
      <c r="N34" s="77"/>
      <c r="O34" s="77"/>
      <c r="P34" s="77"/>
      <c r="Q34" s="77"/>
      <c r="R34" s="77"/>
      <c r="S34" s="77"/>
      <c r="T34" s="77"/>
      <c r="U34" s="77"/>
      <c r="V34" s="77"/>
      <c r="W34" s="77"/>
      <c r="X34" s="159"/>
      <c r="Y34" s="77"/>
      <c r="Z34" s="77"/>
      <c r="AA34" s="77"/>
      <c r="AB34" s="78" t="s">
        <v>154</v>
      </c>
      <c r="AC34" s="132">
        <v>2.2522688818312102</v>
      </c>
      <c r="AD34" s="83"/>
      <c r="AE34" s="83"/>
      <c r="AF34" s="84">
        <v>138816.75539694028</v>
      </c>
      <c r="AG34" s="85"/>
      <c r="AH34" s="77"/>
      <c r="AI34" s="85"/>
      <c r="AJ34" s="85"/>
      <c r="AK34" s="86">
        <v>31.820886446417457</v>
      </c>
      <c r="AL34" s="87"/>
      <c r="AM34" s="88">
        <v>227.70192040098917</v>
      </c>
      <c r="AN34" s="88">
        <v>164.03321152303593</v>
      </c>
      <c r="AO34" s="88">
        <v>47.580792152966609</v>
      </c>
      <c r="AP34" s="88"/>
      <c r="AQ34" s="88">
        <v>2.7667663386360934</v>
      </c>
      <c r="AR34" s="88">
        <v>14.246571684563342</v>
      </c>
      <c r="AS34" s="87" t="s">
        <v>155</v>
      </c>
      <c r="AT34" s="88">
        <v>6.2948925227116259</v>
      </c>
      <c r="AU34" s="88">
        <v>75.963733620066009</v>
      </c>
      <c r="AV34" s="88">
        <v>2.7798758972208453</v>
      </c>
      <c r="AW34" s="88">
        <v>5.7421947628028294</v>
      </c>
      <c r="AX34" s="88" t="s">
        <v>155</v>
      </c>
      <c r="AY34" s="88"/>
      <c r="AZ34" s="88">
        <v>124.31146801083837</v>
      </c>
      <c r="BA34" s="88">
        <v>1906.1493067458071</v>
      </c>
      <c r="BB34" s="88">
        <v>32.195323010967535</v>
      </c>
      <c r="BC34" s="87">
        <v>0.75865875529049287</v>
      </c>
      <c r="BD34" s="87">
        <v>2.9339252213176144</v>
      </c>
      <c r="BE34" s="88">
        <v>0.80163328183848992</v>
      </c>
      <c r="BF34" s="88"/>
      <c r="BG34" s="88">
        <v>1.5431223189893526</v>
      </c>
      <c r="BH34" s="88"/>
      <c r="BI34" s="88">
        <v>1007.3237155789529</v>
      </c>
      <c r="BJ34" s="82">
        <v>34.238857024296351</v>
      </c>
      <c r="BK34" s="82">
        <v>62.27216303474156</v>
      </c>
      <c r="BL34" s="82">
        <v>6.8722075270513825</v>
      </c>
      <c r="BM34" s="82">
        <v>26.170777328053205</v>
      </c>
      <c r="BN34" s="82">
        <v>4.5438648750610717</v>
      </c>
      <c r="BO34" s="81">
        <v>1.0675092334846226</v>
      </c>
      <c r="BP34" s="81">
        <v>5.0051298107589401</v>
      </c>
      <c r="BQ34" s="81">
        <v>0.82576118762947281</v>
      </c>
      <c r="BR34" s="81">
        <v>5.4507503109380542</v>
      </c>
      <c r="BS34" s="81">
        <v>1.1713048127825185</v>
      </c>
      <c r="BT34" s="81">
        <v>3.757484072419579</v>
      </c>
      <c r="BU34" s="81">
        <v>0.53312258267095425</v>
      </c>
      <c r="BV34" s="81">
        <v>3.977847668414717</v>
      </c>
      <c r="BW34" s="81">
        <v>0.54794436671300084</v>
      </c>
      <c r="BX34" s="89">
        <v>35.029899656007714</v>
      </c>
      <c r="BY34" s="89">
        <v>0.73374806193534625</v>
      </c>
      <c r="BZ34" s="89">
        <v>17.547380647966673</v>
      </c>
      <c r="CA34" s="89">
        <v>21.788751071742194</v>
      </c>
      <c r="CB34" s="89">
        <v>4.4660032542073358</v>
      </c>
      <c r="CC34" s="90">
        <v>156.43472383501546</v>
      </c>
      <c r="CD34" s="91">
        <v>280.74619184585384</v>
      </c>
      <c r="CE34" s="90">
        <f t="shared" si="6"/>
        <v>146.8952351133087</v>
      </c>
      <c r="CF34" s="91">
        <f t="shared" si="7"/>
        <v>263.62611092571109</v>
      </c>
      <c r="CG34" s="75"/>
      <c r="CH34" s="49"/>
      <c r="CI34" s="162">
        <v>108900</v>
      </c>
      <c r="CJ34" s="162" t="s">
        <v>155</v>
      </c>
      <c r="CK34" s="162">
        <v>11252</v>
      </c>
      <c r="CL34" s="162">
        <v>26010</v>
      </c>
      <c r="CM34" s="162">
        <v>5267</v>
      </c>
      <c r="CN34" s="162" t="s">
        <v>155</v>
      </c>
      <c r="CO34" s="162" t="s">
        <v>155</v>
      </c>
      <c r="CP34" s="163">
        <v>519700</v>
      </c>
      <c r="CQ34" s="162" t="s">
        <v>155</v>
      </c>
      <c r="CR34" s="162">
        <v>8505</v>
      </c>
      <c r="CS34" s="162">
        <v>1418</v>
      </c>
    </row>
    <row r="35" spans="1:97" s="26" customFormat="1" ht="15.75" thickBot="1" x14ac:dyDescent="0.3">
      <c r="A35" s="76" t="s">
        <v>1090</v>
      </c>
      <c r="B35" s="95" t="s">
        <v>1091</v>
      </c>
      <c r="C35" s="79" t="s">
        <v>174</v>
      </c>
      <c r="D35" s="76" t="s">
        <v>1092</v>
      </c>
      <c r="E35" s="78" t="s">
        <v>23</v>
      </c>
      <c r="F35" s="78"/>
      <c r="G35" s="78"/>
      <c r="H35" s="78"/>
      <c r="I35" s="78"/>
      <c r="J35" s="79" t="s">
        <v>158</v>
      </c>
      <c r="K35" s="78"/>
      <c r="L35" s="155">
        <v>1.1904761904761969</v>
      </c>
      <c r="M35" s="155">
        <v>96.108949416342398</v>
      </c>
      <c r="N35" s="78"/>
      <c r="O35" s="78"/>
      <c r="P35" s="78"/>
      <c r="Q35" s="78"/>
      <c r="R35" s="77"/>
      <c r="S35" s="78"/>
      <c r="T35" s="78"/>
      <c r="U35" s="78"/>
      <c r="V35" s="78"/>
      <c r="W35" s="78"/>
      <c r="X35" s="159" t="s">
        <v>155</v>
      </c>
      <c r="Y35" s="78"/>
      <c r="Z35" s="78"/>
      <c r="AA35" s="78"/>
      <c r="AB35" s="78" t="s">
        <v>154</v>
      </c>
      <c r="AC35" s="132" t="s">
        <v>155</v>
      </c>
      <c r="AD35" s="83"/>
      <c r="AE35" s="83"/>
      <c r="AF35" s="84">
        <v>105209.30026261356</v>
      </c>
      <c r="AG35" s="85"/>
      <c r="AH35" s="85"/>
      <c r="AI35" s="85"/>
      <c r="AJ35" s="85"/>
      <c r="AK35" s="86">
        <v>24.035278379520896</v>
      </c>
      <c r="AL35" s="87"/>
      <c r="AM35" s="88">
        <v>171.15020904501844</v>
      </c>
      <c r="AN35" s="88">
        <v>94.949113562327994</v>
      </c>
      <c r="AO35" s="88">
        <v>1098.5906705506059</v>
      </c>
      <c r="AP35" s="88"/>
      <c r="AQ35" s="88">
        <v>15.7385299594781</v>
      </c>
      <c r="AR35" s="88">
        <v>45.578065096529102</v>
      </c>
      <c r="AS35" s="87">
        <v>67.22800458798217</v>
      </c>
      <c r="AT35" s="88">
        <v>85.131684495949656</v>
      </c>
      <c r="AU35" s="88">
        <v>46.237577989533854</v>
      </c>
      <c r="AV35" s="88">
        <v>3.1202942819902613</v>
      </c>
      <c r="AW35" s="88">
        <v>7.1444179921711042</v>
      </c>
      <c r="AX35" s="88">
        <v>26.043407108178588</v>
      </c>
      <c r="AY35" s="88"/>
      <c r="AZ35" s="88">
        <v>84.973274522329717</v>
      </c>
      <c r="BA35" s="88">
        <v>788.47697630722985</v>
      </c>
      <c r="BB35" s="88">
        <v>21.980896568137315</v>
      </c>
      <c r="BC35" s="87" t="s">
        <v>155</v>
      </c>
      <c r="BD35" s="87">
        <v>1.6907081241924669</v>
      </c>
      <c r="BE35" s="88">
        <v>11.663705415377855</v>
      </c>
      <c r="BF35" s="88"/>
      <c r="BG35" s="88">
        <v>0.86855977882154312</v>
      </c>
      <c r="BH35" s="88"/>
      <c r="BI35" s="88">
        <v>513.89588806380345</v>
      </c>
      <c r="BJ35" s="82">
        <v>43.889145584107098</v>
      </c>
      <c r="BK35" s="82">
        <v>93.578667826941512</v>
      </c>
      <c r="BL35" s="82">
        <v>11.931142425603351</v>
      </c>
      <c r="BM35" s="82">
        <v>48.314906725302315</v>
      </c>
      <c r="BN35" s="82">
        <v>12.43957038970874</v>
      </c>
      <c r="BO35" s="81">
        <v>2.9001186311564164</v>
      </c>
      <c r="BP35" s="81">
        <v>13.693626128093204</v>
      </c>
      <c r="BQ35" s="81">
        <v>1.8178256064524512</v>
      </c>
      <c r="BR35" s="81">
        <v>9.708270178169748</v>
      </c>
      <c r="BS35" s="81">
        <v>1.7390670587796131</v>
      </c>
      <c r="BT35" s="81">
        <v>4.8583037480595355</v>
      </c>
      <c r="BU35" s="81">
        <v>0.67031442882810277</v>
      </c>
      <c r="BV35" s="81">
        <v>4.3672533767389421</v>
      </c>
      <c r="BW35" s="81">
        <v>0.64604056351066419</v>
      </c>
      <c r="BX35" s="89">
        <v>15.62962785813834</v>
      </c>
      <c r="BY35" s="89">
        <v>0.32131934998650524</v>
      </c>
      <c r="BZ35" s="89">
        <v>9.2720608041695929</v>
      </c>
      <c r="CA35" s="89">
        <v>13.074967714960534</v>
      </c>
      <c r="CB35" s="89">
        <v>2.9016264673179197</v>
      </c>
      <c r="CC35" s="90">
        <f t="shared" ref="CC35" si="10">SUM(BJ35:BW35)</f>
        <v>250.55425267145171</v>
      </c>
      <c r="CD35" s="91">
        <f t="shared" ref="CD35" si="11">CC35+AZ35</f>
        <v>335.52752719378145</v>
      </c>
      <c r="CE35" s="90">
        <f t="shared" si="6"/>
        <v>240.80505996050024</v>
      </c>
      <c r="CF35" s="91">
        <f t="shared" si="7"/>
        <v>322.4719813885759</v>
      </c>
      <c r="CG35" s="28"/>
      <c r="CH35" s="25"/>
      <c r="CI35" s="162">
        <v>89980</v>
      </c>
      <c r="CJ35" s="162" t="s">
        <v>155</v>
      </c>
      <c r="CK35" s="162">
        <v>45409.933333333334</v>
      </c>
      <c r="CL35" s="162">
        <v>24903.333333333328</v>
      </c>
      <c r="CM35" s="162">
        <v>7976.6666666666642</v>
      </c>
      <c r="CN35" s="162" t="s">
        <v>155</v>
      </c>
      <c r="CO35" s="162">
        <v>577</v>
      </c>
      <c r="CP35" s="163">
        <v>476600</v>
      </c>
      <c r="CQ35" s="162" t="s">
        <v>155</v>
      </c>
      <c r="CR35" s="162">
        <v>6115</v>
      </c>
      <c r="CS35" s="162">
        <v>567.5333333333333</v>
      </c>
    </row>
    <row r="36" spans="1:97" ht="15.75" thickBot="1" x14ac:dyDescent="0.3">
      <c r="A36" s="76" t="s">
        <v>238</v>
      </c>
      <c r="B36" s="95" t="s">
        <v>255</v>
      </c>
      <c r="C36" s="76" t="s">
        <v>157</v>
      </c>
      <c r="D36" s="76" t="s">
        <v>1078</v>
      </c>
      <c r="E36" s="78" t="s">
        <v>23</v>
      </c>
      <c r="F36" s="78"/>
      <c r="G36" s="78"/>
      <c r="H36" s="78"/>
      <c r="I36" s="78"/>
      <c r="J36" s="79" t="s">
        <v>153</v>
      </c>
      <c r="K36" s="121"/>
      <c r="L36" s="155">
        <v>11.941374339259973</v>
      </c>
      <c r="M36" s="155">
        <v>5.9519858391414981</v>
      </c>
      <c r="N36" s="77"/>
      <c r="O36" s="77"/>
      <c r="P36" s="77"/>
      <c r="Q36" s="77"/>
      <c r="R36" s="77"/>
      <c r="S36" s="77"/>
      <c r="T36" s="77"/>
      <c r="U36" s="77"/>
      <c r="V36" s="77"/>
      <c r="W36" s="77"/>
      <c r="X36" s="159">
        <v>79.28</v>
      </c>
      <c r="Y36" s="77"/>
      <c r="Z36" s="77"/>
      <c r="AA36" s="77"/>
      <c r="AB36" s="78" t="s">
        <v>154</v>
      </c>
      <c r="AC36" s="132">
        <v>30.586941686652025</v>
      </c>
      <c r="AD36" s="83"/>
      <c r="AE36" s="83"/>
      <c r="AF36" s="84">
        <v>174972.88010786095</v>
      </c>
      <c r="AG36" s="85"/>
      <c r="AH36" s="85"/>
      <c r="AI36" s="85"/>
      <c r="AJ36" s="77"/>
      <c r="AK36" s="86">
        <v>142.38361103732586</v>
      </c>
      <c r="AL36" s="87"/>
      <c r="AM36" s="88">
        <v>582.83269569025981</v>
      </c>
      <c r="AN36" s="88">
        <v>430.92806237711761</v>
      </c>
      <c r="AO36" s="88">
        <v>49.893150313945206</v>
      </c>
      <c r="AP36" s="88"/>
      <c r="AQ36" s="88">
        <v>9.7405159669718699</v>
      </c>
      <c r="AR36" s="88">
        <v>45.881462376300391</v>
      </c>
      <c r="AS36" s="87" t="s">
        <v>155</v>
      </c>
      <c r="AT36" s="88">
        <v>255.33403274807407</v>
      </c>
      <c r="AU36" s="88">
        <v>207.86061700505269</v>
      </c>
      <c r="AV36" s="88">
        <v>54.870765858733627</v>
      </c>
      <c r="AW36" s="88" t="s">
        <v>155</v>
      </c>
      <c r="AX36" s="88" t="s">
        <v>155</v>
      </c>
      <c r="AY36" s="88"/>
      <c r="AZ36" s="88">
        <v>834.96988249377534</v>
      </c>
      <c r="BA36" s="88">
        <v>8082.8133129461121</v>
      </c>
      <c r="BB36" s="88" t="s">
        <v>155</v>
      </c>
      <c r="BC36" s="87">
        <v>22.913751967190585</v>
      </c>
      <c r="BD36" s="87">
        <v>29.485962574066647</v>
      </c>
      <c r="BE36" s="88">
        <v>237.92336733347341</v>
      </c>
      <c r="BF36" s="88"/>
      <c r="BG36" s="88">
        <v>12.803923452599964</v>
      </c>
      <c r="BH36" s="88"/>
      <c r="BI36" s="88">
        <v>254.30811541948512</v>
      </c>
      <c r="BJ36" s="82">
        <v>21.603374050248462</v>
      </c>
      <c r="BK36" s="82">
        <v>63.756335915516203</v>
      </c>
      <c r="BL36" s="82">
        <v>10.230694651175456</v>
      </c>
      <c r="BM36" s="82">
        <v>56.22436133901342</v>
      </c>
      <c r="BN36" s="82">
        <v>26.028643501237973</v>
      </c>
      <c r="BO36" s="81">
        <v>8.6862160323782653</v>
      </c>
      <c r="BP36" s="81">
        <v>45.021341953314902</v>
      </c>
      <c r="BQ36" s="81">
        <v>10.060288833437065</v>
      </c>
      <c r="BR36" s="81">
        <v>67.391023619484798</v>
      </c>
      <c r="BS36" s="81">
        <v>13.80678014617888</v>
      </c>
      <c r="BT36" s="81">
        <v>39.981797950433823</v>
      </c>
      <c r="BU36" s="81">
        <v>5.5030823214725419</v>
      </c>
      <c r="BV36" s="81">
        <v>35.432048541378464</v>
      </c>
      <c r="BW36" s="81">
        <v>5.2088842988972646</v>
      </c>
      <c r="BX36" s="89">
        <v>171.90893787381756</v>
      </c>
      <c r="BY36" s="89">
        <v>3.0060214246755783</v>
      </c>
      <c r="BZ36" s="89">
        <v>22.003643339726089</v>
      </c>
      <c r="CA36" s="89">
        <v>19.922892686324374</v>
      </c>
      <c r="CB36" s="89">
        <v>8.5385778884952295</v>
      </c>
      <c r="CC36" s="90">
        <f t="shared" ref="CC36:CC52" si="12">SUM(BJ36:BW36)</f>
        <v>408.93487315416746</v>
      </c>
      <c r="CD36" s="91">
        <f t="shared" ref="CD36:CD52" si="13">CC36+AZ36</f>
        <v>1243.9047556479427</v>
      </c>
      <c r="CE36" s="90">
        <f t="shared" si="6"/>
        <v>24.339745741447295</v>
      </c>
      <c r="CF36" s="91">
        <f t="shared" si="7"/>
        <v>74.037034908573204</v>
      </c>
      <c r="CG36" s="75"/>
      <c r="CH36" s="49"/>
      <c r="CI36" s="162">
        <v>130400</v>
      </c>
      <c r="CJ36" s="162">
        <v>8220</v>
      </c>
      <c r="CK36" s="162">
        <v>219600</v>
      </c>
      <c r="CL36" s="162" t="s">
        <v>155</v>
      </c>
      <c r="CM36" s="162" t="s">
        <v>155</v>
      </c>
      <c r="CN36" s="162">
        <v>8200</v>
      </c>
      <c r="CO36" s="162" t="s">
        <v>155</v>
      </c>
      <c r="CP36" s="163">
        <v>235900</v>
      </c>
      <c r="CQ36" s="162" t="s">
        <v>155</v>
      </c>
      <c r="CR36" s="162">
        <v>3238.4</v>
      </c>
      <c r="CS36" s="162">
        <v>6444.5</v>
      </c>
    </row>
    <row r="37" spans="1:97" ht="15.75" thickBot="1" x14ac:dyDescent="0.3">
      <c r="A37" s="76" t="s">
        <v>239</v>
      </c>
      <c r="B37" s="95" t="s">
        <v>256</v>
      </c>
      <c r="C37" s="76" t="s">
        <v>157</v>
      </c>
      <c r="D37" s="76" t="s">
        <v>1079</v>
      </c>
      <c r="E37" s="78" t="s">
        <v>23</v>
      </c>
      <c r="F37" s="78"/>
      <c r="G37" s="78"/>
      <c r="H37" s="78"/>
      <c r="I37" s="78"/>
      <c r="J37" s="79" t="s">
        <v>153</v>
      </c>
      <c r="K37" s="121"/>
      <c r="L37" s="155">
        <v>4.0906179955171424</v>
      </c>
      <c r="M37" s="155">
        <v>90.482499723970406</v>
      </c>
      <c r="N37" s="77"/>
      <c r="O37" s="77"/>
      <c r="P37" s="77"/>
      <c r="Q37" s="77"/>
      <c r="R37" s="77"/>
      <c r="S37" s="77"/>
      <c r="T37" s="77"/>
      <c r="U37" s="77"/>
      <c r="V37" s="77"/>
      <c r="W37" s="77"/>
      <c r="X37" s="159">
        <v>3.33</v>
      </c>
      <c r="Y37" s="77"/>
      <c r="Z37" s="77"/>
      <c r="AA37" s="77"/>
      <c r="AB37" s="78" t="s">
        <v>154</v>
      </c>
      <c r="AC37" s="132" t="s">
        <v>155</v>
      </c>
      <c r="AD37" s="83"/>
      <c r="AE37" s="83"/>
      <c r="AF37" s="84">
        <v>169858.6484433806</v>
      </c>
      <c r="AG37" s="85"/>
      <c r="AH37" s="85"/>
      <c r="AI37" s="85"/>
      <c r="AJ37" s="77"/>
      <c r="AK37" s="86">
        <v>33.497207199607388</v>
      </c>
      <c r="AL37" s="87"/>
      <c r="AM37" s="88">
        <v>208.08232503075655</v>
      </c>
      <c r="AN37" s="88">
        <v>157.69703704882915</v>
      </c>
      <c r="AO37" s="88">
        <v>37.61111807878288</v>
      </c>
      <c r="AP37" s="88"/>
      <c r="AQ37" s="88">
        <v>2.572315587149073</v>
      </c>
      <c r="AR37" s="88">
        <v>14.571705820648322</v>
      </c>
      <c r="AS37" s="87" t="s">
        <v>155</v>
      </c>
      <c r="AT37" s="88">
        <v>66.141921802932004</v>
      </c>
      <c r="AU37" s="88">
        <v>76.118671142909477</v>
      </c>
      <c r="AV37" s="88">
        <v>2.4627715780470618</v>
      </c>
      <c r="AW37" s="88" t="s">
        <v>155</v>
      </c>
      <c r="AX37" s="88" t="s">
        <v>155</v>
      </c>
      <c r="AY37" s="88"/>
      <c r="AZ37" s="88">
        <v>43.46142058048008</v>
      </c>
      <c r="BA37" s="88">
        <v>332.00328309145146</v>
      </c>
      <c r="BB37" s="88">
        <v>14.940575827243983</v>
      </c>
      <c r="BC37" s="87">
        <v>2.6137996203275131</v>
      </c>
      <c r="BD37" s="87">
        <v>1.7091331023271485</v>
      </c>
      <c r="BE37" s="88">
        <v>12.764120600416495</v>
      </c>
      <c r="BF37" s="88"/>
      <c r="BG37" s="88">
        <v>0.98957592758446467</v>
      </c>
      <c r="BH37" s="88"/>
      <c r="BI37" s="88">
        <v>571.39126513602014</v>
      </c>
      <c r="BJ37" s="82">
        <v>76.419453069412427</v>
      </c>
      <c r="BK37" s="82">
        <v>140.97290705291084</v>
      </c>
      <c r="BL37" s="82">
        <v>15.477254941806965</v>
      </c>
      <c r="BM37" s="82">
        <v>55.129397584384769</v>
      </c>
      <c r="BN37" s="82">
        <v>8.7980662124672175</v>
      </c>
      <c r="BO37" s="81">
        <v>1.5778698842902112</v>
      </c>
      <c r="BP37" s="81">
        <v>7.3323530954867309</v>
      </c>
      <c r="BQ37" s="81">
        <v>1.0419373097634776</v>
      </c>
      <c r="BR37" s="81">
        <v>6.2890764867555182</v>
      </c>
      <c r="BS37" s="81">
        <v>1.203780188768421</v>
      </c>
      <c r="BT37" s="81">
        <v>3.9954878664383222</v>
      </c>
      <c r="BU37" s="81">
        <v>0.57509718315527003</v>
      </c>
      <c r="BV37" s="81">
        <v>3.856332045177417</v>
      </c>
      <c r="BW37" s="81">
        <v>0.57926870345409653</v>
      </c>
      <c r="BX37" s="89">
        <v>10.045790952848396</v>
      </c>
      <c r="BY37" s="89">
        <v>1.2919422305548498</v>
      </c>
      <c r="BZ37" s="89">
        <v>42.582959095717293</v>
      </c>
      <c r="CA37" s="89">
        <v>17.136532239910693</v>
      </c>
      <c r="CB37" s="89">
        <v>3.9824698168988597</v>
      </c>
      <c r="CC37" s="90">
        <f t="shared" si="12"/>
        <v>323.24828162427167</v>
      </c>
      <c r="CD37" s="91">
        <f t="shared" si="13"/>
        <v>366.70970220475175</v>
      </c>
      <c r="CE37" s="90">
        <f t="shared" si="6"/>
        <v>292.48312552842066</v>
      </c>
      <c r="CF37" s="91">
        <f t="shared" si="7"/>
        <v>331.8081052851872</v>
      </c>
      <c r="CG37" s="75"/>
      <c r="CH37" s="49"/>
      <c r="CI37" s="162">
        <v>137300</v>
      </c>
      <c r="CJ37" s="162" t="s">
        <v>155</v>
      </c>
      <c r="CK37" s="162">
        <v>10680</v>
      </c>
      <c r="CL37" s="162">
        <v>37400</v>
      </c>
      <c r="CM37" s="162">
        <v>3123</v>
      </c>
      <c r="CN37" s="162" t="s">
        <v>155</v>
      </c>
      <c r="CO37" s="162">
        <v>500.29999999999995</v>
      </c>
      <c r="CP37" s="163">
        <v>466800</v>
      </c>
      <c r="CQ37" s="162" t="s">
        <v>155</v>
      </c>
      <c r="CR37" s="162">
        <v>6958.4</v>
      </c>
      <c r="CS37" s="162">
        <v>308.79999999999995</v>
      </c>
    </row>
    <row r="38" spans="1:97" ht="15.75" thickBot="1" x14ac:dyDescent="0.3">
      <c r="A38" s="76" t="s">
        <v>240</v>
      </c>
      <c r="B38" s="95" t="s">
        <v>257</v>
      </c>
      <c r="C38" s="76" t="s">
        <v>157</v>
      </c>
      <c r="D38" s="76" t="s">
        <v>1080</v>
      </c>
      <c r="E38" s="78" t="s">
        <v>23</v>
      </c>
      <c r="F38" s="78"/>
      <c r="G38" s="78"/>
      <c r="H38" s="78"/>
      <c r="I38" s="78"/>
      <c r="J38" s="79" t="s">
        <v>153</v>
      </c>
      <c r="K38" s="121"/>
      <c r="L38" s="155">
        <v>4.4859514687100743</v>
      </c>
      <c r="M38" s="155">
        <v>1.8421313261364758</v>
      </c>
      <c r="N38" s="77"/>
      <c r="O38" s="77"/>
      <c r="P38" s="77"/>
      <c r="Q38" s="77"/>
      <c r="R38" s="77"/>
      <c r="S38" s="77"/>
      <c r="T38" s="77"/>
      <c r="U38" s="77"/>
      <c r="V38" s="77"/>
      <c r="W38" s="77"/>
      <c r="X38" s="159">
        <v>84.64</v>
      </c>
      <c r="Y38" s="77"/>
      <c r="Z38" s="77"/>
      <c r="AA38" s="77"/>
      <c r="AB38" s="78" t="s">
        <v>154</v>
      </c>
      <c r="AC38" s="132">
        <v>23.920822616488618</v>
      </c>
      <c r="AD38" s="83"/>
      <c r="AE38" s="83"/>
      <c r="AF38" s="84">
        <v>240415.54088767082</v>
      </c>
      <c r="AG38" s="85"/>
      <c r="AH38" s="85"/>
      <c r="AI38" s="85"/>
      <c r="AJ38" s="77"/>
      <c r="AK38" s="86">
        <v>63.547333509994651</v>
      </c>
      <c r="AL38" s="87"/>
      <c r="AM38" s="88">
        <v>256.58749780423261</v>
      </c>
      <c r="AN38" s="88">
        <v>180.45141938218183</v>
      </c>
      <c r="AO38" s="88">
        <v>116.17036782236204</v>
      </c>
      <c r="AP38" s="88"/>
      <c r="AQ38" s="88">
        <v>46.323589293774781</v>
      </c>
      <c r="AR38" s="88">
        <v>155.61468575039805</v>
      </c>
      <c r="AS38" s="87">
        <v>36.213085257325872</v>
      </c>
      <c r="AT38" s="88">
        <v>350.32825557337532</v>
      </c>
      <c r="AU38" s="88">
        <v>65.634443230241985</v>
      </c>
      <c r="AV38" s="88">
        <v>8.2723769773894347</v>
      </c>
      <c r="AW38" s="88" t="s">
        <v>155</v>
      </c>
      <c r="AX38" s="88" t="s">
        <v>155</v>
      </c>
      <c r="AY38" s="88"/>
      <c r="AZ38" s="88">
        <v>529.0113549583964</v>
      </c>
      <c r="BA38" s="88">
        <v>4692.60333426545</v>
      </c>
      <c r="BB38" s="88">
        <v>8.1460517139102429</v>
      </c>
      <c r="BC38" s="87">
        <v>36.290084808290437</v>
      </c>
      <c r="BD38" s="87">
        <v>22.150773613632268</v>
      </c>
      <c r="BE38" s="88">
        <v>178.1927543420764</v>
      </c>
      <c r="BF38" s="88"/>
      <c r="BG38" s="88">
        <v>2.4760610365170956</v>
      </c>
      <c r="BH38" s="88"/>
      <c r="BI38" s="88">
        <v>451.50157809188022</v>
      </c>
      <c r="BJ38" s="82">
        <v>138.2955756886399</v>
      </c>
      <c r="BK38" s="82">
        <v>316.91504873931365</v>
      </c>
      <c r="BL38" s="82">
        <v>37.175570658165718</v>
      </c>
      <c r="BM38" s="82">
        <v>153.75877703364105</v>
      </c>
      <c r="BN38" s="82">
        <v>29.856263861466076</v>
      </c>
      <c r="BO38" s="81">
        <v>6.7380997912215337</v>
      </c>
      <c r="BP38" s="81">
        <v>31.475923555890493</v>
      </c>
      <c r="BQ38" s="81">
        <v>4.40933069695354</v>
      </c>
      <c r="BR38" s="81">
        <v>24.820781314167643</v>
      </c>
      <c r="BS38" s="81">
        <v>4.6164704366221079</v>
      </c>
      <c r="BT38" s="81">
        <v>12.811815185675188</v>
      </c>
      <c r="BU38" s="81">
        <v>1.6137244390639733</v>
      </c>
      <c r="BV38" s="81">
        <v>9.2997719063611193</v>
      </c>
      <c r="BW38" s="81">
        <v>1.3834465668482383</v>
      </c>
      <c r="BX38" s="89">
        <v>132.47846170710741</v>
      </c>
      <c r="BY38" s="89">
        <v>0.95635801939752652</v>
      </c>
      <c r="BZ38" s="89">
        <v>15.465096423404598</v>
      </c>
      <c r="CA38" s="89">
        <v>17.997657555234646</v>
      </c>
      <c r="CB38" s="89">
        <v>5.131401020725658</v>
      </c>
      <c r="CC38" s="90">
        <f t="shared" si="12"/>
        <v>773.17059987403036</v>
      </c>
      <c r="CD38" s="91">
        <f t="shared" si="13"/>
        <v>1302.1819548324268</v>
      </c>
      <c r="CE38" s="90">
        <f t="shared" si="6"/>
        <v>14.242817824756822</v>
      </c>
      <c r="CF38" s="91">
        <f t="shared" si="7"/>
        <v>23.987901713264467</v>
      </c>
      <c r="CG38" s="75"/>
      <c r="CH38" s="49"/>
      <c r="CI38" s="162">
        <v>189600</v>
      </c>
      <c r="CJ38" s="162">
        <v>32260</v>
      </c>
      <c r="CK38" s="162">
        <v>11210</v>
      </c>
      <c r="CL38" s="162" t="s">
        <v>155</v>
      </c>
      <c r="CM38" s="162">
        <v>5413</v>
      </c>
      <c r="CN38" s="162">
        <v>6900</v>
      </c>
      <c r="CO38" s="162" t="s">
        <v>155</v>
      </c>
      <c r="CP38" s="163">
        <v>300900</v>
      </c>
      <c r="CQ38" s="162" t="s">
        <v>155</v>
      </c>
      <c r="CR38" s="162">
        <v>5569.4</v>
      </c>
      <c r="CS38" s="162">
        <v>5041.5</v>
      </c>
    </row>
    <row r="39" spans="1:97" ht="15.75" thickBot="1" x14ac:dyDescent="0.3">
      <c r="A39" s="76" t="s">
        <v>241</v>
      </c>
      <c r="B39" s="95" t="s">
        <v>258</v>
      </c>
      <c r="C39" s="76" t="s">
        <v>157</v>
      </c>
      <c r="D39" s="76" t="s">
        <v>1081</v>
      </c>
      <c r="E39" s="78" t="s">
        <v>23</v>
      </c>
      <c r="F39" s="78"/>
      <c r="G39" s="78"/>
      <c r="H39" s="78"/>
      <c r="I39" s="78"/>
      <c r="J39" s="79" t="s">
        <v>153</v>
      </c>
      <c r="K39" s="121"/>
      <c r="L39" s="155">
        <v>5.4219745222929969</v>
      </c>
      <c r="M39" s="155">
        <v>51.510619204307503</v>
      </c>
      <c r="N39" s="77"/>
      <c r="O39" s="77"/>
      <c r="P39" s="77"/>
      <c r="Q39" s="77"/>
      <c r="R39" s="77"/>
      <c r="S39" s="77"/>
      <c r="T39" s="77"/>
      <c r="U39" s="77"/>
      <c r="V39" s="77"/>
      <c r="W39" s="77"/>
      <c r="X39" s="159">
        <v>36.130000000000003</v>
      </c>
      <c r="Y39" s="77"/>
      <c r="Z39" s="77"/>
      <c r="AA39" s="77"/>
      <c r="AB39" s="78" t="s">
        <v>154</v>
      </c>
      <c r="AC39" s="132" t="s">
        <v>155</v>
      </c>
      <c r="AD39" s="83"/>
      <c r="AE39" s="83"/>
      <c r="AF39" s="84">
        <v>179629.82711571158</v>
      </c>
      <c r="AG39" s="85"/>
      <c r="AH39" s="85"/>
      <c r="AI39" s="85"/>
      <c r="AJ39" s="77"/>
      <c r="AK39" s="86">
        <v>29.01253382451435</v>
      </c>
      <c r="AL39" s="87"/>
      <c r="AM39" s="88">
        <v>157.31781131367188</v>
      </c>
      <c r="AN39" s="88">
        <v>129.58217974867679</v>
      </c>
      <c r="AO39" s="88">
        <v>46.210457696286397</v>
      </c>
      <c r="AP39" s="88"/>
      <c r="AQ39" s="88">
        <v>3.7222480181637394</v>
      </c>
      <c r="AR39" s="88">
        <v>16.794986677938017</v>
      </c>
      <c r="AS39" s="87" t="s">
        <v>155</v>
      </c>
      <c r="AT39" s="88">
        <v>94.546942599209615</v>
      </c>
      <c r="AU39" s="88">
        <v>67.492679709743072</v>
      </c>
      <c r="AV39" s="88">
        <v>3.7564357788233114</v>
      </c>
      <c r="AW39" s="88" t="s">
        <v>155</v>
      </c>
      <c r="AX39" s="88" t="s">
        <v>155</v>
      </c>
      <c r="AY39" s="88"/>
      <c r="AZ39" s="88">
        <v>61.907484521864276</v>
      </c>
      <c r="BA39" s="88">
        <v>616.42558715921234</v>
      </c>
      <c r="BB39" s="88">
        <v>23.172767165768651</v>
      </c>
      <c r="BC39" s="87">
        <v>1.6384059879352546</v>
      </c>
      <c r="BD39" s="87">
        <v>3.0964051290886641</v>
      </c>
      <c r="BE39" s="88">
        <v>23.023184869558488</v>
      </c>
      <c r="BF39" s="88"/>
      <c r="BG39" s="88">
        <v>1.7093169880558758</v>
      </c>
      <c r="BH39" s="88"/>
      <c r="BI39" s="88">
        <v>416.55903693700481</v>
      </c>
      <c r="BJ39" s="82">
        <v>69.679625838387963</v>
      </c>
      <c r="BK39" s="82">
        <v>132.81079224663131</v>
      </c>
      <c r="BL39" s="82">
        <v>14.611003350554325</v>
      </c>
      <c r="BM39" s="82">
        <v>53.366049982132949</v>
      </c>
      <c r="BN39" s="82">
        <v>8.3034288995624053</v>
      </c>
      <c r="BO39" s="81">
        <v>1.634974174022499</v>
      </c>
      <c r="BP39" s="81">
        <v>7.2871759224304116</v>
      </c>
      <c r="BQ39" s="81">
        <v>1.1099161110604412</v>
      </c>
      <c r="BR39" s="81">
        <v>6.7930643067410941</v>
      </c>
      <c r="BS39" s="81">
        <v>1.3290373788063208</v>
      </c>
      <c r="BT39" s="81">
        <v>4.4576930054359742</v>
      </c>
      <c r="BU39" s="81">
        <v>0.66514390892691511</v>
      </c>
      <c r="BV39" s="81">
        <v>4.4351828927871626</v>
      </c>
      <c r="BW39" s="81">
        <v>0.72261947537685312</v>
      </c>
      <c r="BX39" s="89">
        <v>18.834459555614551</v>
      </c>
      <c r="BY39" s="89">
        <v>1.7149880310880674</v>
      </c>
      <c r="BZ39" s="89">
        <v>25.996495712040332</v>
      </c>
      <c r="CA39" s="89">
        <v>16.308987724014372</v>
      </c>
      <c r="CB39" s="89">
        <v>4.0624809960477073</v>
      </c>
      <c r="CC39" s="90">
        <f t="shared" si="12"/>
        <v>307.20570749285662</v>
      </c>
      <c r="CD39" s="91">
        <f t="shared" si="13"/>
        <v>369.11319201472088</v>
      </c>
      <c r="CE39" s="90">
        <f t="shared" si="6"/>
        <v>158.24356216054414</v>
      </c>
      <c r="CF39" s="91">
        <f t="shared" si="7"/>
        <v>190.13249077156723</v>
      </c>
      <c r="CG39" s="75"/>
      <c r="CH39" s="49"/>
      <c r="CI39" s="162">
        <v>144000</v>
      </c>
      <c r="CJ39" s="162">
        <v>3140</v>
      </c>
      <c r="CK39" s="162">
        <v>17150</v>
      </c>
      <c r="CL39" s="162" t="s">
        <v>155</v>
      </c>
      <c r="CM39" s="162">
        <v>5293</v>
      </c>
      <c r="CN39" s="162">
        <v>10600</v>
      </c>
      <c r="CO39" s="162">
        <v>215.5</v>
      </c>
      <c r="CP39" s="163">
        <v>421100</v>
      </c>
      <c r="CQ39" s="162" t="s">
        <v>155</v>
      </c>
      <c r="CR39" s="162">
        <v>10122.4</v>
      </c>
      <c r="CS39" s="162">
        <v>658.6</v>
      </c>
    </row>
    <row r="40" spans="1:97" ht="15.75" thickBot="1" x14ac:dyDescent="0.3">
      <c r="A40" s="76" t="s">
        <v>242</v>
      </c>
      <c r="B40" s="95" t="s">
        <v>259</v>
      </c>
      <c r="C40" s="76" t="s">
        <v>157</v>
      </c>
      <c r="D40" s="76" t="s">
        <v>1082</v>
      </c>
      <c r="E40" s="78" t="s">
        <v>23</v>
      </c>
      <c r="F40" s="78"/>
      <c r="G40" s="78"/>
      <c r="H40" s="78"/>
      <c r="I40" s="78"/>
      <c r="J40" s="79" t="s">
        <v>153</v>
      </c>
      <c r="K40" s="121"/>
      <c r="L40" s="155">
        <v>2.2238106584068005</v>
      </c>
      <c r="M40" s="155">
        <v>87.558568437842681</v>
      </c>
      <c r="N40" s="77"/>
      <c r="O40" s="77"/>
      <c r="P40" s="77"/>
      <c r="Q40" s="77"/>
      <c r="R40" s="77"/>
      <c r="S40" s="77"/>
      <c r="T40" s="77"/>
      <c r="U40" s="77"/>
      <c r="V40" s="77"/>
      <c r="W40" s="77"/>
      <c r="X40" s="159">
        <v>4.83</v>
      </c>
      <c r="Y40" s="77"/>
      <c r="Z40" s="77"/>
      <c r="AA40" s="77"/>
      <c r="AB40" s="78" t="s">
        <v>154</v>
      </c>
      <c r="AC40" s="132" t="s">
        <v>155</v>
      </c>
      <c r="AD40" s="83"/>
      <c r="AE40" s="83"/>
      <c r="AF40" s="84">
        <v>152722.24119665584</v>
      </c>
      <c r="AG40" s="85"/>
      <c r="AH40" s="85"/>
      <c r="AI40" s="85"/>
      <c r="AJ40" s="77"/>
      <c r="AK40" s="86">
        <v>23.410796409180119</v>
      </c>
      <c r="AL40" s="87"/>
      <c r="AM40" s="88">
        <v>136.29445529703611</v>
      </c>
      <c r="AN40" s="88">
        <v>126.16055988037002</v>
      </c>
      <c r="AO40" s="88">
        <v>43.114042970825018</v>
      </c>
      <c r="AP40" s="88"/>
      <c r="AQ40" s="88">
        <v>7.3347962671731359</v>
      </c>
      <c r="AR40" s="88">
        <v>29.926843516314044</v>
      </c>
      <c r="AS40" s="87">
        <v>25.378847880010841</v>
      </c>
      <c r="AT40" s="88">
        <v>65.077578691452587</v>
      </c>
      <c r="AU40" s="88">
        <v>53.613785819172506</v>
      </c>
      <c r="AV40" s="88">
        <v>2.7710588457971017</v>
      </c>
      <c r="AW40" s="88" t="s">
        <v>155</v>
      </c>
      <c r="AX40" s="88" t="s">
        <v>155</v>
      </c>
      <c r="AY40" s="88"/>
      <c r="AZ40" s="88">
        <v>56.543058241643855</v>
      </c>
      <c r="BA40" s="88">
        <v>535.02369592830689</v>
      </c>
      <c r="BB40" s="88">
        <v>23.420444803992378</v>
      </c>
      <c r="BC40" s="87">
        <v>6.333646691619145</v>
      </c>
      <c r="BD40" s="87">
        <v>2.3420330489475099</v>
      </c>
      <c r="BE40" s="88">
        <v>19.871610849883876</v>
      </c>
      <c r="BF40" s="88"/>
      <c r="BG40" s="88">
        <v>1.2532695109495069</v>
      </c>
      <c r="BH40" s="88"/>
      <c r="BI40" s="88">
        <v>360.00002007141421</v>
      </c>
      <c r="BJ40" s="82">
        <v>92.130159869403244</v>
      </c>
      <c r="BK40" s="82">
        <v>180.09468742340033</v>
      </c>
      <c r="BL40" s="82">
        <v>20.525881385058042</v>
      </c>
      <c r="BM40" s="82">
        <v>78.487321589815963</v>
      </c>
      <c r="BN40" s="82">
        <v>12.768154158392401</v>
      </c>
      <c r="BO40" s="81">
        <v>2.1978006581133762</v>
      </c>
      <c r="BP40" s="81">
        <v>9.9119958034914877</v>
      </c>
      <c r="BQ40" s="81">
        <v>1.1689305367829328</v>
      </c>
      <c r="BR40" s="81">
        <v>6.5865162824876977</v>
      </c>
      <c r="BS40" s="81">
        <v>1.2327381235119161</v>
      </c>
      <c r="BT40" s="81">
        <v>4.1583468200954892</v>
      </c>
      <c r="BU40" s="81">
        <v>0.54946287215586387</v>
      </c>
      <c r="BV40" s="81">
        <v>3.9491901148950941</v>
      </c>
      <c r="BW40" s="81">
        <v>0.60363923359238691</v>
      </c>
      <c r="BX40" s="89">
        <v>16.477296466237849</v>
      </c>
      <c r="BY40" s="89">
        <v>1.1655953692819083</v>
      </c>
      <c r="BZ40" s="89">
        <v>64.446673811689621</v>
      </c>
      <c r="CA40" s="89">
        <v>18.997859643189535</v>
      </c>
      <c r="CB40" s="89">
        <v>4.3468139555447785</v>
      </c>
      <c r="CC40" s="90">
        <f t="shared" si="12"/>
        <v>414.36482487119622</v>
      </c>
      <c r="CD40" s="91">
        <f t="shared" si="13"/>
        <v>470.90788311284007</v>
      </c>
      <c r="CE40" s="90">
        <f t="shared" si="6"/>
        <v>362.8119087671933</v>
      </c>
      <c r="CF40" s="91">
        <f t="shared" si="7"/>
        <v>412.32020111455228</v>
      </c>
      <c r="CG40" s="75"/>
      <c r="CH40" s="49"/>
      <c r="CI40" s="162">
        <v>124100</v>
      </c>
      <c r="CJ40" s="162" t="s">
        <v>155</v>
      </c>
      <c r="CK40" s="162">
        <v>19170</v>
      </c>
      <c r="CL40" s="162" t="s">
        <v>155</v>
      </c>
      <c r="CM40" s="162" t="s">
        <v>155</v>
      </c>
      <c r="CN40" s="162" t="s">
        <v>155</v>
      </c>
      <c r="CO40" s="162">
        <v>647.29999999999995</v>
      </c>
      <c r="CP40" s="163">
        <v>497300</v>
      </c>
      <c r="CQ40" s="162" t="s">
        <v>155</v>
      </c>
      <c r="CR40" s="162">
        <v>9612.4</v>
      </c>
      <c r="CS40" s="162">
        <v>631.29999999999995</v>
      </c>
    </row>
    <row r="41" spans="1:97" ht="15.75" thickBot="1" x14ac:dyDescent="0.3">
      <c r="A41" s="76" t="s">
        <v>243</v>
      </c>
      <c r="B41" s="95" t="s">
        <v>260</v>
      </c>
      <c r="C41" s="76" t="s">
        <v>157</v>
      </c>
      <c r="D41" s="76" t="s">
        <v>1083</v>
      </c>
      <c r="E41" s="78" t="s">
        <v>23</v>
      </c>
      <c r="F41" s="78"/>
      <c r="G41" s="78"/>
      <c r="H41" s="78"/>
      <c r="I41" s="78"/>
      <c r="J41" s="79" t="s">
        <v>153</v>
      </c>
      <c r="K41" s="121"/>
      <c r="L41" s="155">
        <v>9.3809675366008829</v>
      </c>
      <c r="M41" s="155">
        <v>16.756810897435898</v>
      </c>
      <c r="N41" s="77"/>
      <c r="O41" s="77"/>
      <c r="P41" s="77"/>
      <c r="Q41" s="77"/>
      <c r="R41" s="77"/>
      <c r="S41" s="77"/>
      <c r="T41" s="77"/>
      <c r="U41" s="77"/>
      <c r="V41" s="77"/>
      <c r="W41" s="77"/>
      <c r="X41" s="159">
        <v>71.150000000000006</v>
      </c>
      <c r="Y41" s="77"/>
      <c r="Z41" s="77"/>
      <c r="AA41" s="77"/>
      <c r="AB41" s="78" t="s">
        <v>154</v>
      </c>
      <c r="AC41" s="132">
        <v>18.374424903655353</v>
      </c>
      <c r="AD41" s="83"/>
      <c r="AE41" s="83"/>
      <c r="AF41" s="84">
        <v>129047.27891057056</v>
      </c>
      <c r="AG41" s="85"/>
      <c r="AH41" s="85"/>
      <c r="AI41" s="85"/>
      <c r="AJ41" s="77"/>
      <c r="AK41" s="86">
        <v>73.009389624884378</v>
      </c>
      <c r="AL41" s="87"/>
      <c r="AM41" s="88">
        <v>322.89503425322181</v>
      </c>
      <c r="AN41" s="88">
        <v>248.16119498421952</v>
      </c>
      <c r="AO41" s="88">
        <v>81.918662577994894</v>
      </c>
      <c r="AP41" s="88"/>
      <c r="AQ41" s="88">
        <v>18.546834476706831</v>
      </c>
      <c r="AR41" s="88">
        <v>77.0919887885386</v>
      </c>
      <c r="AS41" s="87">
        <v>332.23024668353838</v>
      </c>
      <c r="AT41" s="88">
        <v>169.6372515658104</v>
      </c>
      <c r="AU41" s="88">
        <v>69.415449254203097</v>
      </c>
      <c r="AV41" s="88">
        <v>11.787590628558144</v>
      </c>
      <c r="AW41" s="88">
        <v>213.80553757761894</v>
      </c>
      <c r="AX41" s="88" t="s">
        <v>155</v>
      </c>
      <c r="AY41" s="88"/>
      <c r="AZ41" s="88">
        <v>375.16896055610113</v>
      </c>
      <c r="BA41" s="88">
        <v>3432.332820163776</v>
      </c>
      <c r="BB41" s="88">
        <v>20.323442913675816</v>
      </c>
      <c r="BC41" s="87">
        <v>33.560329137798369</v>
      </c>
      <c r="BD41" s="87">
        <v>15.602507197153839</v>
      </c>
      <c r="BE41" s="88">
        <v>133.24134840154571</v>
      </c>
      <c r="BF41" s="88"/>
      <c r="BG41" s="88">
        <v>4.9710170524429893</v>
      </c>
      <c r="BH41" s="88"/>
      <c r="BI41" s="88">
        <v>372.33679599382572</v>
      </c>
      <c r="BJ41" s="82">
        <v>60.252982466586772</v>
      </c>
      <c r="BK41" s="82">
        <v>121.02517942514493</v>
      </c>
      <c r="BL41" s="82">
        <v>14.714136972540995</v>
      </c>
      <c r="BM41" s="82">
        <v>62.30640727693671</v>
      </c>
      <c r="BN41" s="82">
        <v>17.801106307340895</v>
      </c>
      <c r="BO41" s="81">
        <v>4.6636576858649228</v>
      </c>
      <c r="BP41" s="81">
        <v>20.227599391733818</v>
      </c>
      <c r="BQ41" s="81">
        <v>3.6285037288324866</v>
      </c>
      <c r="BR41" s="81">
        <v>23.680449640739891</v>
      </c>
      <c r="BS41" s="81">
        <v>4.7275113413900192</v>
      </c>
      <c r="BT41" s="81">
        <v>14.451282857199166</v>
      </c>
      <c r="BU41" s="81">
        <v>1.9681997976404586</v>
      </c>
      <c r="BV41" s="81">
        <v>13.040151147568331</v>
      </c>
      <c r="BW41" s="81">
        <v>1.9479850594558934</v>
      </c>
      <c r="BX41" s="89">
        <v>95.835250050616153</v>
      </c>
      <c r="BY41" s="89">
        <v>4.3746603191463125</v>
      </c>
      <c r="BZ41" s="89">
        <v>51.48212597324941</v>
      </c>
      <c r="CA41" s="89">
        <v>20.584766467739449</v>
      </c>
      <c r="CB41" s="89">
        <v>8.1572009816506821</v>
      </c>
      <c r="CC41" s="90">
        <f t="shared" si="12"/>
        <v>364.43515309897526</v>
      </c>
      <c r="CD41" s="91">
        <f t="shared" si="13"/>
        <v>739.60411365507639</v>
      </c>
      <c r="CE41" s="90">
        <f t="shared" si="6"/>
        <v>61.067709448576288</v>
      </c>
      <c r="CF41" s="91">
        <f t="shared" si="7"/>
        <v>123.93406271483802</v>
      </c>
      <c r="CG41" s="75"/>
      <c r="CH41" s="49"/>
      <c r="CI41" s="162">
        <v>102400</v>
      </c>
      <c r="CJ41" s="162">
        <v>3170</v>
      </c>
      <c r="CK41" s="162">
        <v>198400</v>
      </c>
      <c r="CL41" s="162" t="s">
        <v>155</v>
      </c>
      <c r="CM41" s="162" t="s">
        <v>155</v>
      </c>
      <c r="CN41" s="162" t="s">
        <v>155</v>
      </c>
      <c r="CO41" s="162" t="s">
        <v>155</v>
      </c>
      <c r="CP41" s="163">
        <v>315900</v>
      </c>
      <c r="CQ41" s="162" t="s">
        <v>155</v>
      </c>
      <c r="CR41" s="162">
        <v>7531.4</v>
      </c>
      <c r="CS41" s="162">
        <v>3677.5</v>
      </c>
    </row>
    <row r="42" spans="1:97" ht="15.75" thickBot="1" x14ac:dyDescent="0.3">
      <c r="A42" s="76" t="s">
        <v>244</v>
      </c>
      <c r="B42" s="95" t="s">
        <v>261</v>
      </c>
      <c r="C42" s="76" t="s">
        <v>157</v>
      </c>
      <c r="D42" s="76" t="s">
        <v>1084</v>
      </c>
      <c r="E42" s="78" t="s">
        <v>23</v>
      </c>
      <c r="F42" s="78"/>
      <c r="G42" s="78"/>
      <c r="H42" s="78"/>
      <c r="I42" s="78"/>
      <c r="J42" s="79" t="s">
        <v>153</v>
      </c>
      <c r="K42" s="121"/>
      <c r="L42" s="155">
        <v>0.99324592769169295</v>
      </c>
      <c r="M42" s="155">
        <v>92.786790266512156</v>
      </c>
      <c r="N42" s="77"/>
      <c r="O42" s="77"/>
      <c r="P42" s="77"/>
      <c r="Q42" s="77"/>
      <c r="R42" s="77"/>
      <c r="S42" s="77"/>
      <c r="T42" s="77"/>
      <c r="U42" s="77"/>
      <c r="V42" s="77"/>
      <c r="W42" s="77"/>
      <c r="X42" s="159">
        <v>2.62</v>
      </c>
      <c r="Y42" s="77"/>
      <c r="Z42" s="77"/>
      <c r="AA42" s="77"/>
      <c r="AB42" s="78" t="s">
        <v>154</v>
      </c>
      <c r="AC42" s="132" t="s">
        <v>155</v>
      </c>
      <c r="AD42" s="83"/>
      <c r="AE42" s="83"/>
      <c r="AF42" s="84">
        <v>146439.41242628641</v>
      </c>
      <c r="AG42" s="85"/>
      <c r="AH42" s="85"/>
      <c r="AI42" s="85"/>
      <c r="AJ42" s="77"/>
      <c r="AK42" s="86">
        <v>25.509832791869304</v>
      </c>
      <c r="AL42" s="87"/>
      <c r="AM42" s="88">
        <v>181.82935914051728</v>
      </c>
      <c r="AN42" s="88">
        <v>111.84992136476947</v>
      </c>
      <c r="AO42" s="88">
        <v>443.36038425306225</v>
      </c>
      <c r="AP42" s="88"/>
      <c r="AQ42" s="88">
        <v>20.048017958351654</v>
      </c>
      <c r="AR42" s="88">
        <v>47.139228507352847</v>
      </c>
      <c r="AS42" s="87">
        <v>27.736883227129422</v>
      </c>
      <c r="AT42" s="88">
        <v>153.76342670747417</v>
      </c>
      <c r="AU42" s="88">
        <v>67.918176966146987</v>
      </c>
      <c r="AV42" s="88">
        <v>2.4194804386577227</v>
      </c>
      <c r="AW42" s="88" t="s">
        <v>155</v>
      </c>
      <c r="AX42" s="88" t="s">
        <v>155</v>
      </c>
      <c r="AY42" s="88"/>
      <c r="AZ42" s="88">
        <v>56.414959919316999</v>
      </c>
      <c r="BA42" s="88">
        <v>387.5831707632675</v>
      </c>
      <c r="BB42" s="88">
        <v>8.562833021686501</v>
      </c>
      <c r="BC42" s="87" t="s">
        <v>155</v>
      </c>
      <c r="BD42" s="87">
        <v>1.6092744252281155</v>
      </c>
      <c r="BE42" s="88">
        <v>14.596019459459265</v>
      </c>
      <c r="BF42" s="88"/>
      <c r="BG42" s="88">
        <v>1.1243297915169472</v>
      </c>
      <c r="BH42" s="88"/>
      <c r="BI42" s="88">
        <v>602.59962895377748</v>
      </c>
      <c r="BJ42" s="82">
        <v>48.756207484844779</v>
      </c>
      <c r="BK42" s="82">
        <v>100.83348494600406</v>
      </c>
      <c r="BL42" s="82">
        <v>11.985514682982943</v>
      </c>
      <c r="BM42" s="82">
        <v>46.070128627200262</v>
      </c>
      <c r="BN42" s="82">
        <v>8.8818831794546043</v>
      </c>
      <c r="BO42" s="81">
        <v>1.8733325900416247</v>
      </c>
      <c r="BP42" s="81">
        <v>8.5262765330326129</v>
      </c>
      <c r="BQ42" s="81">
        <v>1.3026438370377067</v>
      </c>
      <c r="BR42" s="81">
        <v>7.6184734404681187</v>
      </c>
      <c r="BS42" s="81">
        <v>1.3999052446256643</v>
      </c>
      <c r="BT42" s="81">
        <v>4.2171976000385092</v>
      </c>
      <c r="BU42" s="81">
        <v>0.57550667946578227</v>
      </c>
      <c r="BV42" s="81">
        <v>3.954133066789562</v>
      </c>
      <c r="BW42" s="81">
        <v>0.62962047559131606</v>
      </c>
      <c r="BX42" s="89">
        <v>11.756296363173529</v>
      </c>
      <c r="BY42" s="89">
        <v>0.51471592520504328</v>
      </c>
      <c r="BZ42" s="89">
        <v>32.723841828156779</v>
      </c>
      <c r="CA42" s="89">
        <v>12.890993902943407</v>
      </c>
      <c r="CB42" s="89">
        <v>4.0403129682282888</v>
      </c>
      <c r="CC42" s="90">
        <f t="shared" si="12"/>
        <v>246.62430838757754</v>
      </c>
      <c r="CD42" s="91">
        <f t="shared" si="13"/>
        <v>303.03926830689454</v>
      </c>
      <c r="CE42" s="90">
        <f t="shared" si="6"/>
        <v>228.83477976981771</v>
      </c>
      <c r="CF42" s="91">
        <f t="shared" si="7"/>
        <v>281.18041030909126</v>
      </c>
      <c r="CG42" s="75"/>
      <c r="CH42" s="49"/>
      <c r="CI42" s="162">
        <v>120900</v>
      </c>
      <c r="CJ42" s="162" t="s">
        <v>155</v>
      </c>
      <c r="CK42" s="162">
        <v>36370</v>
      </c>
      <c r="CL42" s="162">
        <v>37600</v>
      </c>
      <c r="CM42" s="162">
        <v>7883</v>
      </c>
      <c r="CN42" s="162" t="s">
        <v>155</v>
      </c>
      <c r="CO42" s="162">
        <v>267.79999999999995</v>
      </c>
      <c r="CP42" s="163">
        <v>445100</v>
      </c>
      <c r="CQ42" s="162" t="s">
        <v>155</v>
      </c>
      <c r="CR42" s="162">
        <v>5509.4</v>
      </c>
      <c r="CS42" s="162">
        <v>466.29999999999995</v>
      </c>
    </row>
    <row r="43" spans="1:97" ht="15.75" thickBot="1" x14ac:dyDescent="0.3">
      <c r="A43" s="76" t="s">
        <v>245</v>
      </c>
      <c r="B43" s="95" t="s">
        <v>262</v>
      </c>
      <c r="C43" s="76" t="s">
        <v>157</v>
      </c>
      <c r="D43" s="76" t="s">
        <v>1048</v>
      </c>
      <c r="E43" s="78" t="s">
        <v>23</v>
      </c>
      <c r="F43" s="78"/>
      <c r="G43" s="78"/>
      <c r="H43" s="78"/>
      <c r="I43" s="78"/>
      <c r="J43" s="79" t="s">
        <v>153</v>
      </c>
      <c r="K43" s="121"/>
      <c r="L43" s="155">
        <v>0.27912911715448269</v>
      </c>
      <c r="M43" s="155">
        <v>97.042661604555917</v>
      </c>
      <c r="N43" s="77"/>
      <c r="O43" s="77"/>
      <c r="P43" s="77"/>
      <c r="Q43" s="77"/>
      <c r="R43" s="77"/>
      <c r="S43" s="77"/>
      <c r="T43" s="77"/>
      <c r="U43" s="77"/>
      <c r="V43" s="77"/>
      <c r="W43" s="77"/>
      <c r="X43" s="159">
        <v>0.24</v>
      </c>
      <c r="Y43" s="77"/>
      <c r="Z43" s="77"/>
      <c r="AA43" s="77"/>
      <c r="AB43" s="78" t="s">
        <v>154</v>
      </c>
      <c r="AC43" s="132" t="s">
        <v>155</v>
      </c>
      <c r="AD43" s="83"/>
      <c r="AE43" s="83"/>
      <c r="AF43" s="84">
        <v>64678.916584547493</v>
      </c>
      <c r="AG43" s="85"/>
      <c r="AH43" s="85"/>
      <c r="AI43" s="85"/>
      <c r="AJ43" s="77"/>
      <c r="AK43" s="86">
        <v>16.046907157836614</v>
      </c>
      <c r="AL43" s="87"/>
      <c r="AM43" s="88">
        <v>79.558684736587324</v>
      </c>
      <c r="AN43" s="88">
        <v>52.771955047841985</v>
      </c>
      <c r="AO43" s="88">
        <v>89.2007709511239</v>
      </c>
      <c r="AP43" s="88"/>
      <c r="AQ43" s="88">
        <v>6.1158734848011349</v>
      </c>
      <c r="AR43" s="88">
        <v>18.320895129777703</v>
      </c>
      <c r="AS43" s="87" t="s">
        <v>155</v>
      </c>
      <c r="AT43" s="88">
        <v>125.21713959555058</v>
      </c>
      <c r="AU43" s="88">
        <v>24.450930639757996</v>
      </c>
      <c r="AV43" s="88">
        <v>1.7427203673566651</v>
      </c>
      <c r="AW43" s="88" t="s">
        <v>155</v>
      </c>
      <c r="AX43" s="88" t="s">
        <v>155</v>
      </c>
      <c r="AY43" s="88"/>
      <c r="AZ43" s="88">
        <v>79.20867470070614</v>
      </c>
      <c r="BA43" s="88">
        <v>1086.0946938545435</v>
      </c>
      <c r="BB43" s="88" t="s">
        <v>155</v>
      </c>
      <c r="BC43" s="87">
        <v>2.1752378770958751</v>
      </c>
      <c r="BD43" s="87">
        <v>4.8843457849730552</v>
      </c>
      <c r="BE43" s="88">
        <v>41.31842395072357</v>
      </c>
      <c r="BF43" s="88"/>
      <c r="BG43" s="88">
        <v>0.90768516328052029</v>
      </c>
      <c r="BH43" s="88"/>
      <c r="BI43" s="88">
        <v>192.20080359640181</v>
      </c>
      <c r="BJ43" s="82">
        <v>28.504365917004325</v>
      </c>
      <c r="BK43" s="82">
        <v>59.103265885986822</v>
      </c>
      <c r="BL43" s="82">
        <v>7.1046064765263717</v>
      </c>
      <c r="BM43" s="82">
        <v>27.586201328010166</v>
      </c>
      <c r="BN43" s="82">
        <v>5.060257171224622</v>
      </c>
      <c r="BO43" s="81">
        <v>0.99481668457480188</v>
      </c>
      <c r="BP43" s="81">
        <v>4.8738751806976257</v>
      </c>
      <c r="BQ43" s="81">
        <v>0.7440030283164889</v>
      </c>
      <c r="BR43" s="81">
        <v>4.5035842790762688</v>
      </c>
      <c r="BS43" s="81">
        <v>0.77515971752554036</v>
      </c>
      <c r="BT43" s="81">
        <v>2.5077509338770896</v>
      </c>
      <c r="BU43" s="81">
        <v>0.3263124920927204</v>
      </c>
      <c r="BV43" s="81">
        <v>2.4638619357784952</v>
      </c>
      <c r="BW43" s="81">
        <v>0.40521262068760805</v>
      </c>
      <c r="BX43" s="89">
        <v>32.170073523671562</v>
      </c>
      <c r="BY43" s="89">
        <v>0.1837690204722095</v>
      </c>
      <c r="BZ43" s="89">
        <v>10.667422264566971</v>
      </c>
      <c r="CA43" s="89">
        <v>7.34294203626024</v>
      </c>
      <c r="CB43" s="89">
        <v>1.7688162844452471</v>
      </c>
      <c r="CC43" s="90">
        <f t="shared" si="12"/>
        <v>144.95327365137896</v>
      </c>
      <c r="CD43" s="91">
        <f t="shared" si="13"/>
        <v>224.16194835208512</v>
      </c>
      <c r="CE43" s="90">
        <f t="shared" si="6"/>
        <v>140.6665148342336</v>
      </c>
      <c r="CF43" s="91">
        <f t="shared" si="7"/>
        <v>217.53272098549337</v>
      </c>
      <c r="CG43" s="75"/>
      <c r="CH43" s="49"/>
      <c r="CI43" s="162">
        <v>51480</v>
      </c>
      <c r="CJ43" s="162" t="s">
        <v>155</v>
      </c>
      <c r="CK43" s="162">
        <v>27470</v>
      </c>
      <c r="CL43" s="162" t="s">
        <v>155</v>
      </c>
      <c r="CM43" s="162">
        <v>1313</v>
      </c>
      <c r="CN43" s="162" t="s">
        <v>155</v>
      </c>
      <c r="CO43" s="162">
        <v>290.79999999999995</v>
      </c>
      <c r="CP43" s="163">
        <v>600400</v>
      </c>
      <c r="CQ43" s="162" t="s">
        <v>155</v>
      </c>
      <c r="CR43" s="162">
        <v>3009.4</v>
      </c>
      <c r="CS43" s="162">
        <v>1169.5</v>
      </c>
    </row>
    <row r="44" spans="1:97" ht="15.75" thickBot="1" x14ac:dyDescent="0.3">
      <c r="A44" s="76" t="s">
        <v>246</v>
      </c>
      <c r="B44" s="95" t="s">
        <v>263</v>
      </c>
      <c r="C44" s="76" t="s">
        <v>157</v>
      </c>
      <c r="D44" s="76" t="s">
        <v>1085</v>
      </c>
      <c r="E44" s="78" t="s">
        <v>23</v>
      </c>
      <c r="F44" s="78"/>
      <c r="G44" s="78"/>
      <c r="H44" s="78"/>
      <c r="I44" s="78"/>
      <c r="J44" s="79" t="s">
        <v>153</v>
      </c>
      <c r="K44" s="121"/>
      <c r="L44" s="155">
        <v>0.50886538920250945</v>
      </c>
      <c r="M44" s="155">
        <v>91.534653465346537</v>
      </c>
      <c r="N44" s="77"/>
      <c r="O44" s="77"/>
      <c r="P44" s="77"/>
      <c r="Q44" s="77"/>
      <c r="R44" s="77"/>
      <c r="S44" s="77"/>
      <c r="T44" s="77"/>
      <c r="U44" s="77"/>
      <c r="V44" s="77"/>
      <c r="W44" s="77"/>
      <c r="X44" s="159">
        <v>4.78</v>
      </c>
      <c r="Y44" s="77"/>
      <c r="Z44" s="77"/>
      <c r="AA44" s="77"/>
      <c r="AB44" s="78" t="s">
        <v>154</v>
      </c>
      <c r="AC44" s="132" t="s">
        <v>155</v>
      </c>
      <c r="AD44" s="83"/>
      <c r="AE44" s="83"/>
      <c r="AF44" s="84">
        <v>76074.965844122984</v>
      </c>
      <c r="AG44" s="85"/>
      <c r="AH44" s="85"/>
      <c r="AI44" s="85"/>
      <c r="AJ44" s="77"/>
      <c r="AK44" s="86">
        <v>20.216946491378362</v>
      </c>
      <c r="AL44" s="87"/>
      <c r="AM44" s="88">
        <v>104.00973665972471</v>
      </c>
      <c r="AN44" s="88">
        <v>265.12100414356473</v>
      </c>
      <c r="AO44" s="88">
        <v>102.6470418975069</v>
      </c>
      <c r="AP44" s="88"/>
      <c r="AQ44" s="88">
        <v>6.4424665481673564</v>
      </c>
      <c r="AR44" s="88">
        <v>116.28566299955686</v>
      </c>
      <c r="AS44" s="87" t="s">
        <v>155</v>
      </c>
      <c r="AT44" s="88">
        <v>79.512681990556658</v>
      </c>
      <c r="AU44" s="88">
        <v>29.206479198994629</v>
      </c>
      <c r="AV44" s="88">
        <v>1.8317461352405422</v>
      </c>
      <c r="AW44" s="88" t="s">
        <v>155</v>
      </c>
      <c r="AX44" s="88" t="s">
        <v>155</v>
      </c>
      <c r="AY44" s="88"/>
      <c r="AZ44" s="88">
        <v>133.27620121114055</v>
      </c>
      <c r="BA44" s="88">
        <v>1688.6567435262709</v>
      </c>
      <c r="BB44" s="88" t="s">
        <v>155</v>
      </c>
      <c r="BC44" s="87">
        <v>2.8400087187851266</v>
      </c>
      <c r="BD44" s="87">
        <v>7.7752862777652876</v>
      </c>
      <c r="BE44" s="88">
        <v>61.306657294021122</v>
      </c>
      <c r="BF44" s="88"/>
      <c r="BG44" s="88">
        <v>1.0838737029747116</v>
      </c>
      <c r="BH44" s="88"/>
      <c r="BI44" s="88">
        <v>239.06696406126423</v>
      </c>
      <c r="BJ44" s="82">
        <v>31.069463074941769</v>
      </c>
      <c r="BK44" s="82">
        <v>66.892416000892851</v>
      </c>
      <c r="BL44" s="82">
        <v>7.9946629513575544</v>
      </c>
      <c r="BM44" s="82">
        <v>31.109560988274637</v>
      </c>
      <c r="BN44" s="82">
        <v>6.0572442210561386</v>
      </c>
      <c r="BO44" s="81">
        <v>1.3158003612958149</v>
      </c>
      <c r="BP44" s="81">
        <v>6.1231943131145607</v>
      </c>
      <c r="BQ44" s="81">
        <v>0.84986177644444805</v>
      </c>
      <c r="BR44" s="81">
        <v>5.0562260061009541</v>
      </c>
      <c r="BS44" s="81">
        <v>0.95966763468124183</v>
      </c>
      <c r="BT44" s="81">
        <v>2.9681265446172982</v>
      </c>
      <c r="BU44" s="81">
        <v>0.40243004556688794</v>
      </c>
      <c r="BV44" s="81">
        <v>2.6989408264732142</v>
      </c>
      <c r="BW44" s="81">
        <v>0.435248836335763</v>
      </c>
      <c r="BX44" s="89">
        <v>48.216725279422739</v>
      </c>
      <c r="BY44" s="89">
        <v>0.21769557106704723</v>
      </c>
      <c r="BZ44" s="89">
        <v>11.202276455961075</v>
      </c>
      <c r="CA44" s="89">
        <v>7.1451443057960091</v>
      </c>
      <c r="CB44" s="89">
        <v>0.6868584280364658</v>
      </c>
      <c r="CC44" s="90">
        <f t="shared" si="12"/>
        <v>163.93284358115315</v>
      </c>
      <c r="CD44" s="91">
        <f t="shared" si="13"/>
        <v>297.2090447922937</v>
      </c>
      <c r="CE44" s="90">
        <f t="shared" si="6"/>
        <v>150.05536028789712</v>
      </c>
      <c r="CF44" s="91">
        <f t="shared" si="7"/>
        <v>272.04926921829264</v>
      </c>
      <c r="CG44" s="75"/>
      <c r="CH44" s="49"/>
      <c r="CI44" s="162">
        <v>56980</v>
      </c>
      <c r="CJ44" s="162" t="s">
        <v>155</v>
      </c>
      <c r="CK44" s="162">
        <v>15360</v>
      </c>
      <c r="CL44" s="162" t="s">
        <v>155</v>
      </c>
      <c r="CM44" s="162" t="s">
        <v>155</v>
      </c>
      <c r="CN44" s="162" t="s">
        <v>155</v>
      </c>
      <c r="CO44" s="162" t="s">
        <v>155</v>
      </c>
      <c r="CP44" s="163">
        <v>602300</v>
      </c>
      <c r="CQ44" s="162" t="s">
        <v>155</v>
      </c>
      <c r="CR44" s="162">
        <v>3847.4</v>
      </c>
      <c r="CS44" s="162">
        <v>1726.5</v>
      </c>
    </row>
    <row r="45" spans="1:97" ht="15.75" thickBot="1" x14ac:dyDescent="0.3">
      <c r="A45" s="76" t="s">
        <v>247</v>
      </c>
      <c r="B45" s="95" t="s">
        <v>264</v>
      </c>
      <c r="C45" s="76" t="s">
        <v>157</v>
      </c>
      <c r="D45" s="76" t="s">
        <v>1086</v>
      </c>
      <c r="E45" s="78" t="s">
        <v>23</v>
      </c>
      <c r="F45" s="78"/>
      <c r="G45" s="78"/>
      <c r="H45" s="78"/>
      <c r="I45" s="78"/>
      <c r="J45" s="79" t="s">
        <v>153</v>
      </c>
      <c r="K45" s="121"/>
      <c r="L45" s="155">
        <v>6.0560241922648288</v>
      </c>
      <c r="M45" s="155">
        <v>94.024656989461121</v>
      </c>
      <c r="N45" s="77"/>
      <c r="O45" s="77"/>
      <c r="P45" s="77"/>
      <c r="Q45" s="77"/>
      <c r="R45" s="77"/>
      <c r="S45" s="77"/>
      <c r="T45" s="77"/>
      <c r="U45" s="77"/>
      <c r="V45" s="77"/>
      <c r="W45" s="77"/>
      <c r="X45" s="159" t="s">
        <v>155</v>
      </c>
      <c r="Y45" s="77"/>
      <c r="Z45" s="77"/>
      <c r="AA45" s="77"/>
      <c r="AB45" s="78" t="s">
        <v>154</v>
      </c>
      <c r="AC45" s="132" t="s">
        <v>155</v>
      </c>
      <c r="AD45" s="83"/>
      <c r="AE45" s="83"/>
      <c r="AF45" s="84">
        <v>153077.39183766863</v>
      </c>
      <c r="AG45" s="85"/>
      <c r="AH45" s="85"/>
      <c r="AI45" s="85"/>
      <c r="AJ45" s="77"/>
      <c r="AK45" s="86">
        <v>33.778912354202433</v>
      </c>
      <c r="AL45" s="87"/>
      <c r="AM45" s="88">
        <v>153.27803797306424</v>
      </c>
      <c r="AN45" s="88">
        <v>125.81216999468232</v>
      </c>
      <c r="AO45" s="88">
        <v>149.78600924173818</v>
      </c>
      <c r="AP45" s="88"/>
      <c r="AQ45" s="88">
        <v>6.236660188532003</v>
      </c>
      <c r="AR45" s="88">
        <v>42.54894013854296</v>
      </c>
      <c r="AS45" s="87">
        <v>43.017260592423945</v>
      </c>
      <c r="AT45" s="88">
        <v>78.591860145639217</v>
      </c>
      <c r="AU45" s="88">
        <v>50.827541776551101</v>
      </c>
      <c r="AV45" s="88">
        <v>1.9153986883803213</v>
      </c>
      <c r="AW45" s="88">
        <v>5.400114815896039</v>
      </c>
      <c r="AX45" s="88" t="s">
        <v>155</v>
      </c>
      <c r="AY45" s="88"/>
      <c r="AZ45" s="88">
        <v>42.499014274156544</v>
      </c>
      <c r="BA45" s="88">
        <v>278.00003295519736</v>
      </c>
      <c r="BB45" s="88">
        <v>17.89540448470245</v>
      </c>
      <c r="BC45" s="87" t="s">
        <v>155</v>
      </c>
      <c r="BD45" s="87">
        <v>1.4011892899879093</v>
      </c>
      <c r="BE45" s="88">
        <v>11.693852485184532</v>
      </c>
      <c r="BF45" s="88"/>
      <c r="BG45" s="88">
        <v>1.7384404891908807</v>
      </c>
      <c r="BH45" s="88"/>
      <c r="BI45" s="88">
        <v>597.46679672121138</v>
      </c>
      <c r="BJ45" s="82">
        <v>46.122531479704264</v>
      </c>
      <c r="BK45" s="82">
        <v>94.230481019119935</v>
      </c>
      <c r="BL45" s="82">
        <v>10.699004993084731</v>
      </c>
      <c r="BM45" s="82">
        <v>39.129134455098168</v>
      </c>
      <c r="BN45" s="82">
        <v>6.9652732204243586</v>
      </c>
      <c r="BO45" s="81">
        <v>1.3505846734732132</v>
      </c>
      <c r="BP45" s="81">
        <v>6.9746424271849694</v>
      </c>
      <c r="BQ45" s="81">
        <v>1.0729169697005105</v>
      </c>
      <c r="BR45" s="81">
        <v>6.3689960797226348</v>
      </c>
      <c r="BS45" s="81">
        <v>1.2434268332863441</v>
      </c>
      <c r="BT45" s="81">
        <v>3.8108800534696798</v>
      </c>
      <c r="BU45" s="81">
        <v>0.55979561135474687</v>
      </c>
      <c r="BV45" s="81">
        <v>3.6601217251902054</v>
      </c>
      <c r="BW45" s="81">
        <v>0.56942909840825562</v>
      </c>
      <c r="BX45" s="89">
        <v>8.3128690428720375</v>
      </c>
      <c r="BY45" s="89">
        <v>0.19599664763408597</v>
      </c>
      <c r="BZ45" s="89">
        <v>27.113684547010717</v>
      </c>
      <c r="CA45" s="89">
        <v>12.53154392863431</v>
      </c>
      <c r="CB45" s="89">
        <v>2.5988530828224334</v>
      </c>
      <c r="CC45" s="90">
        <f t="shared" si="12"/>
        <v>222.75721863922203</v>
      </c>
      <c r="CD45" s="91">
        <f t="shared" si="13"/>
        <v>265.2562329133786</v>
      </c>
      <c r="CE45" s="90">
        <f t="shared" ref="CE45:CE90" si="14">CC45*$M45/100</f>
        <v>209.44671074479248</v>
      </c>
      <c r="CF45" s="91">
        <f t="shared" ref="CF45:CF90" si="15">CD45*$M45/100</f>
        <v>249.40626313997029</v>
      </c>
      <c r="CG45" s="75"/>
      <c r="CH45" s="49"/>
      <c r="CI45" s="162">
        <v>123800</v>
      </c>
      <c r="CJ45" s="162" t="s">
        <v>155</v>
      </c>
      <c r="CK45" s="162">
        <v>32440</v>
      </c>
      <c r="CL45" s="162">
        <v>26067</v>
      </c>
      <c r="CM45" s="162">
        <v>4067</v>
      </c>
      <c r="CN45" s="162" t="s">
        <v>155</v>
      </c>
      <c r="CO45" s="162">
        <v>185.7</v>
      </c>
      <c r="CP45" s="163">
        <v>519500</v>
      </c>
      <c r="CQ45" s="162" t="s">
        <v>155</v>
      </c>
      <c r="CR45" s="162">
        <v>6031</v>
      </c>
      <c r="CS45" s="162">
        <v>290.5</v>
      </c>
    </row>
    <row r="46" spans="1:97" ht="15.75" thickBot="1" x14ac:dyDescent="0.3">
      <c r="A46" s="76" t="s">
        <v>248</v>
      </c>
      <c r="B46" s="95" t="s">
        <v>265</v>
      </c>
      <c r="C46" s="76" t="s">
        <v>157</v>
      </c>
      <c r="D46" s="76"/>
      <c r="E46" s="78" t="s">
        <v>23</v>
      </c>
      <c r="F46" s="78"/>
      <c r="G46" s="78"/>
      <c r="H46" s="78"/>
      <c r="I46" s="78"/>
      <c r="J46" s="79" t="s">
        <v>153</v>
      </c>
      <c r="K46" s="121"/>
      <c r="L46" s="155">
        <v>0.53174603174602608</v>
      </c>
      <c r="M46" s="155">
        <v>94.971063659948115</v>
      </c>
      <c r="N46" s="77"/>
      <c r="O46" s="77"/>
      <c r="P46" s="77"/>
      <c r="Q46" s="77"/>
      <c r="R46" s="77"/>
      <c r="S46" s="77"/>
      <c r="T46" s="77"/>
      <c r="U46" s="77"/>
      <c r="V46" s="77"/>
      <c r="W46" s="77"/>
      <c r="X46" s="159" t="s">
        <v>155</v>
      </c>
      <c r="Y46" s="77"/>
      <c r="Z46" s="77"/>
      <c r="AA46" s="77"/>
      <c r="AB46" s="78" t="s">
        <v>154</v>
      </c>
      <c r="AC46" s="132">
        <v>22.096289203444144</v>
      </c>
      <c r="AD46" s="83"/>
      <c r="AE46" s="83"/>
      <c r="AF46" s="84">
        <v>124386.14854784457</v>
      </c>
      <c r="AG46" s="85"/>
      <c r="AH46" s="85"/>
      <c r="AI46" s="85"/>
      <c r="AJ46" s="77"/>
      <c r="AK46" s="86">
        <v>27.193135690371598</v>
      </c>
      <c r="AL46" s="87"/>
      <c r="AM46" s="88">
        <v>116.6333269324071</v>
      </c>
      <c r="AN46" s="88">
        <v>114.33774876192372</v>
      </c>
      <c r="AO46" s="88">
        <v>268.84568391436875</v>
      </c>
      <c r="AP46" s="88"/>
      <c r="AQ46" s="88">
        <v>16.29476011678069</v>
      </c>
      <c r="AR46" s="88">
        <v>53.944397921276909</v>
      </c>
      <c r="AS46" s="87">
        <v>31.705145307614892</v>
      </c>
      <c r="AT46" s="88">
        <v>153.07522709185167</v>
      </c>
      <c r="AU46" s="88">
        <v>41.697874525837065</v>
      </c>
      <c r="AV46" s="88">
        <v>1.7767347859450493</v>
      </c>
      <c r="AW46" s="88" t="s">
        <v>155</v>
      </c>
      <c r="AX46" s="88" t="s">
        <v>155</v>
      </c>
      <c r="AY46" s="88"/>
      <c r="AZ46" s="88">
        <v>74.655331252498499</v>
      </c>
      <c r="BA46" s="88">
        <v>689.2569215850184</v>
      </c>
      <c r="BB46" s="88">
        <v>19.625612889993967</v>
      </c>
      <c r="BC46" s="87" t="s">
        <v>155</v>
      </c>
      <c r="BD46" s="87">
        <v>3.4312071066409899</v>
      </c>
      <c r="BE46" s="88">
        <v>28.14267884503688</v>
      </c>
      <c r="BF46" s="88"/>
      <c r="BG46" s="88">
        <v>0.69263371205152313</v>
      </c>
      <c r="BH46" s="88"/>
      <c r="BI46" s="88">
        <v>508.2142315766539</v>
      </c>
      <c r="BJ46" s="82">
        <v>55.242611893414406</v>
      </c>
      <c r="BK46" s="82">
        <v>113.93479804555525</v>
      </c>
      <c r="BL46" s="82">
        <v>13.02693786501432</v>
      </c>
      <c r="BM46" s="82">
        <v>50.318204783430637</v>
      </c>
      <c r="BN46" s="82">
        <v>9.906130076522377</v>
      </c>
      <c r="BO46" s="81">
        <v>1.9932995257146149</v>
      </c>
      <c r="BP46" s="81">
        <v>9.8789515700878479</v>
      </c>
      <c r="BQ46" s="81">
        <v>1.4333160155229392</v>
      </c>
      <c r="BR46" s="81">
        <v>8.9203931215685799</v>
      </c>
      <c r="BS46" s="81">
        <v>1.6369774170556799</v>
      </c>
      <c r="BT46" s="81">
        <v>4.8486592536999851</v>
      </c>
      <c r="BU46" s="81">
        <v>0.71584494000741639</v>
      </c>
      <c r="BV46" s="81">
        <v>4.5201248822739304</v>
      </c>
      <c r="BW46" s="81">
        <v>0.69659506851417818</v>
      </c>
      <c r="BX46" s="89">
        <v>18.913660296442483</v>
      </c>
      <c r="BY46" s="89">
        <v>0.40923090525226513</v>
      </c>
      <c r="BZ46" s="89">
        <v>18.21365605465321</v>
      </c>
      <c r="CA46" s="89">
        <v>12.423961518176949</v>
      </c>
      <c r="CB46" s="89">
        <v>2.8774623052859312</v>
      </c>
      <c r="CC46" s="90">
        <f t="shared" si="12"/>
        <v>277.07284445838212</v>
      </c>
      <c r="CD46" s="91">
        <f t="shared" si="13"/>
        <v>351.72817571088063</v>
      </c>
      <c r="CE46" s="90">
        <f t="shared" si="14"/>
        <v>263.13902749499908</v>
      </c>
      <c r="CF46" s="91">
        <f t="shared" si="15"/>
        <v>334.03998966435461</v>
      </c>
      <c r="CG46" s="75"/>
      <c r="CH46" s="49"/>
      <c r="CI46" s="162">
        <v>99710</v>
      </c>
      <c r="CJ46" s="162">
        <v>3253</v>
      </c>
      <c r="CK46" s="162">
        <v>28370</v>
      </c>
      <c r="CL46" s="162">
        <v>37567</v>
      </c>
      <c r="CM46" s="162">
        <v>8327</v>
      </c>
      <c r="CN46" s="162" t="s">
        <v>155</v>
      </c>
      <c r="CO46" s="162">
        <v>475.5</v>
      </c>
      <c r="CP46" s="163">
        <v>561600</v>
      </c>
      <c r="CQ46" s="162" t="s">
        <v>155</v>
      </c>
      <c r="CR46" s="162">
        <v>6548</v>
      </c>
      <c r="CS46" s="162">
        <v>734.5</v>
      </c>
    </row>
    <row r="47" spans="1:97" ht="15.75" thickBot="1" x14ac:dyDescent="0.3">
      <c r="A47" s="76" t="s">
        <v>249</v>
      </c>
      <c r="B47" s="95" t="s">
        <v>266</v>
      </c>
      <c r="C47" s="76" t="s">
        <v>157</v>
      </c>
      <c r="D47" s="76"/>
      <c r="E47" s="78" t="s">
        <v>23</v>
      </c>
      <c r="F47" s="78"/>
      <c r="G47" s="78"/>
      <c r="H47" s="78"/>
      <c r="I47" s="78"/>
      <c r="J47" s="79" t="s">
        <v>153</v>
      </c>
      <c r="K47" s="121"/>
      <c r="L47" s="155">
        <v>0.41322314049585757</v>
      </c>
      <c r="M47" s="155">
        <v>95.099311308513819</v>
      </c>
      <c r="N47" s="77"/>
      <c r="O47" s="77"/>
      <c r="P47" s="77"/>
      <c r="Q47" s="77"/>
      <c r="R47" s="77"/>
      <c r="S47" s="77"/>
      <c r="T47" s="77"/>
      <c r="U47" s="77"/>
      <c r="V47" s="77"/>
      <c r="W47" s="77"/>
      <c r="X47" s="159" t="s">
        <v>155</v>
      </c>
      <c r="Y47" s="77"/>
      <c r="Z47" s="77"/>
      <c r="AA47" s="77"/>
      <c r="AB47" s="78" t="s">
        <v>154</v>
      </c>
      <c r="AC47" s="132" t="s">
        <v>155</v>
      </c>
      <c r="AD47" s="83"/>
      <c r="AE47" s="83"/>
      <c r="AF47" s="84">
        <v>121112.2901200512</v>
      </c>
      <c r="AG47" s="85"/>
      <c r="AH47" s="85"/>
      <c r="AI47" s="85"/>
      <c r="AJ47" s="77"/>
      <c r="AK47" s="86">
        <v>30.251818657235845</v>
      </c>
      <c r="AL47" s="87"/>
      <c r="AM47" s="88">
        <v>114.33861722118594</v>
      </c>
      <c r="AN47" s="88">
        <v>113.54966149280136</v>
      </c>
      <c r="AO47" s="88">
        <v>224.02826974681483</v>
      </c>
      <c r="AP47" s="88"/>
      <c r="AQ47" s="88">
        <v>9.2989545448858344</v>
      </c>
      <c r="AR47" s="88">
        <v>45.585130632249154</v>
      </c>
      <c r="AS47" s="87">
        <v>40.684563175872761</v>
      </c>
      <c r="AT47" s="88">
        <v>103.48904611951995</v>
      </c>
      <c r="AU47" s="88">
        <v>39.312589946954247</v>
      </c>
      <c r="AV47" s="88">
        <v>1.865845409628982</v>
      </c>
      <c r="AW47" s="88" t="s">
        <v>155</v>
      </c>
      <c r="AX47" s="88" t="s">
        <v>155</v>
      </c>
      <c r="AY47" s="88"/>
      <c r="AZ47" s="88">
        <v>62.556645631618004</v>
      </c>
      <c r="BA47" s="88">
        <v>619.78766642332312</v>
      </c>
      <c r="BB47" s="88">
        <v>19.300821850168642</v>
      </c>
      <c r="BC47" s="87" t="s">
        <v>155</v>
      </c>
      <c r="BD47" s="87">
        <v>3.388001259532337</v>
      </c>
      <c r="BE47" s="88">
        <v>25.141601887488473</v>
      </c>
      <c r="BF47" s="88"/>
      <c r="BG47" s="88">
        <v>0.73384391651305458</v>
      </c>
      <c r="BH47" s="88"/>
      <c r="BI47" s="88">
        <v>465.37849117217013</v>
      </c>
      <c r="BJ47" s="82">
        <v>51.437522799447592</v>
      </c>
      <c r="BK47" s="82">
        <v>105.10225938856021</v>
      </c>
      <c r="BL47" s="82">
        <v>11.991902930878911</v>
      </c>
      <c r="BM47" s="82">
        <v>45.802240719504937</v>
      </c>
      <c r="BN47" s="82">
        <v>8.5565962385562351</v>
      </c>
      <c r="BO47" s="81">
        <v>1.6248182756340181</v>
      </c>
      <c r="BP47" s="81">
        <v>8.1350772122634343</v>
      </c>
      <c r="BQ47" s="81">
        <v>1.1814905209021422</v>
      </c>
      <c r="BR47" s="81">
        <v>7.4632040832527533</v>
      </c>
      <c r="BS47" s="81">
        <v>1.3373091056928028</v>
      </c>
      <c r="BT47" s="81">
        <v>4.1550466852635948</v>
      </c>
      <c r="BU47" s="81">
        <v>0.6075861607930918</v>
      </c>
      <c r="BV47" s="81">
        <v>4.0313816239744016</v>
      </c>
      <c r="BW47" s="81">
        <v>0.60787308143729779</v>
      </c>
      <c r="BX47" s="89">
        <v>17.635319922069439</v>
      </c>
      <c r="BY47" s="89" t="s">
        <v>155</v>
      </c>
      <c r="BZ47" s="89">
        <v>18.876362298317375</v>
      </c>
      <c r="CA47" s="89">
        <v>11.512107333998191</v>
      </c>
      <c r="CB47" s="89">
        <v>2.0738359327136422</v>
      </c>
      <c r="CC47" s="90">
        <f t="shared" si="12"/>
        <v>252.03430882616144</v>
      </c>
      <c r="CD47" s="91">
        <f t="shared" si="13"/>
        <v>314.59095445777945</v>
      </c>
      <c r="CE47" s="90">
        <f t="shared" si="14"/>
        <v>239.68289195485238</v>
      </c>
      <c r="CF47" s="91">
        <f t="shared" si="15"/>
        <v>299.17383112822858</v>
      </c>
      <c r="CG47" s="75"/>
      <c r="CH47" s="49"/>
      <c r="CI47" s="162">
        <v>99870</v>
      </c>
      <c r="CJ47" s="162" t="s">
        <v>155</v>
      </c>
      <c r="CK47" s="162">
        <v>21900</v>
      </c>
      <c r="CL47" s="162" t="s">
        <v>155</v>
      </c>
      <c r="CM47" s="162">
        <v>4807</v>
      </c>
      <c r="CN47" s="162" t="s">
        <v>155</v>
      </c>
      <c r="CO47" s="162">
        <v>373.3</v>
      </c>
      <c r="CP47" s="163">
        <v>550600</v>
      </c>
      <c r="CQ47" s="162" t="s">
        <v>155</v>
      </c>
      <c r="CR47" s="162">
        <v>6521</v>
      </c>
      <c r="CS47" s="162">
        <v>656.7</v>
      </c>
    </row>
    <row r="48" spans="1:97" ht="15.75" thickBot="1" x14ac:dyDescent="0.3">
      <c r="A48" s="76" t="s">
        <v>250</v>
      </c>
      <c r="B48" s="95" t="s">
        <v>267</v>
      </c>
      <c r="C48" s="76" t="s">
        <v>157</v>
      </c>
      <c r="D48" s="76" t="s">
        <v>1038</v>
      </c>
      <c r="E48" s="78" t="s">
        <v>23</v>
      </c>
      <c r="F48" s="78"/>
      <c r="G48" s="78"/>
      <c r="H48" s="78"/>
      <c r="I48" s="78"/>
      <c r="J48" s="79" t="s">
        <v>153</v>
      </c>
      <c r="K48" s="121"/>
      <c r="L48" s="155">
        <v>0.59561626429479531</v>
      </c>
      <c r="M48" s="155">
        <v>94.826900119379218</v>
      </c>
      <c r="N48" s="77"/>
      <c r="O48" s="77"/>
      <c r="P48" s="77"/>
      <c r="Q48" s="77"/>
      <c r="R48" s="77"/>
      <c r="S48" s="77"/>
      <c r="T48" s="77"/>
      <c r="U48" s="77"/>
      <c r="V48" s="77"/>
      <c r="W48" s="77"/>
      <c r="X48" s="159" t="s">
        <v>155</v>
      </c>
      <c r="Y48" s="77"/>
      <c r="Z48" s="77"/>
      <c r="AA48" s="77"/>
      <c r="AB48" s="78" t="s">
        <v>154</v>
      </c>
      <c r="AC48" s="132" t="s">
        <v>155</v>
      </c>
      <c r="AD48" s="83"/>
      <c r="AE48" s="83"/>
      <c r="AF48" s="84">
        <v>131655.55489428787</v>
      </c>
      <c r="AG48" s="85"/>
      <c r="AH48" s="85"/>
      <c r="AI48" s="85"/>
      <c r="AJ48" s="77"/>
      <c r="AK48" s="86">
        <v>29.851720141006552</v>
      </c>
      <c r="AL48" s="87"/>
      <c r="AM48" s="88">
        <v>122.85632516758994</v>
      </c>
      <c r="AN48" s="88">
        <v>122.46917414347789</v>
      </c>
      <c r="AO48" s="88">
        <v>258.27505764149146</v>
      </c>
      <c r="AP48" s="88"/>
      <c r="AQ48" s="88">
        <v>8.9859167638436581</v>
      </c>
      <c r="AR48" s="88">
        <v>50.526609623247893</v>
      </c>
      <c r="AS48" s="87">
        <v>30.288077966925599</v>
      </c>
      <c r="AT48" s="88">
        <v>83.20715665203889</v>
      </c>
      <c r="AU48" s="88">
        <v>45.046076029982657</v>
      </c>
      <c r="AV48" s="88">
        <v>1.8290755543872379</v>
      </c>
      <c r="AW48" s="88" t="s">
        <v>155</v>
      </c>
      <c r="AX48" s="88">
        <v>26.771328995527618</v>
      </c>
      <c r="AY48" s="88"/>
      <c r="AZ48" s="88">
        <v>62.76751676710586</v>
      </c>
      <c r="BA48" s="88">
        <v>611.98979043898635</v>
      </c>
      <c r="BB48" s="88">
        <v>20.362826439525342</v>
      </c>
      <c r="BC48" s="87" t="s">
        <v>155</v>
      </c>
      <c r="BD48" s="87">
        <v>3.0437842021703299</v>
      </c>
      <c r="BE48" s="88">
        <v>24.834898491201372</v>
      </c>
      <c r="BF48" s="88"/>
      <c r="BG48" s="88">
        <v>0.77981648960001348</v>
      </c>
      <c r="BH48" s="88"/>
      <c r="BI48" s="88">
        <v>525.85059892315223</v>
      </c>
      <c r="BJ48" s="82">
        <v>56.751600881713344</v>
      </c>
      <c r="BK48" s="82">
        <v>116.11436780560577</v>
      </c>
      <c r="BL48" s="82">
        <v>13.118947557536822</v>
      </c>
      <c r="BM48" s="82">
        <v>48.72495625135803</v>
      </c>
      <c r="BN48" s="82">
        <v>8.8242618191922997</v>
      </c>
      <c r="BO48" s="81">
        <v>1.663640627745647</v>
      </c>
      <c r="BP48" s="81">
        <v>8.3711434036271122</v>
      </c>
      <c r="BQ48" s="81">
        <v>1.199854007119074</v>
      </c>
      <c r="BR48" s="81">
        <v>7.4445347692280697</v>
      </c>
      <c r="BS48" s="81">
        <v>1.3760352082599994</v>
      </c>
      <c r="BT48" s="81">
        <v>4.2786954801771566</v>
      </c>
      <c r="BU48" s="81">
        <v>0.59210491688035538</v>
      </c>
      <c r="BV48" s="81">
        <v>4.0800518593169945</v>
      </c>
      <c r="BW48" s="81">
        <v>0.62831005454241395</v>
      </c>
      <c r="BX48" s="89">
        <v>17.092195330989203</v>
      </c>
      <c r="BY48" s="89" t="s">
        <v>155</v>
      </c>
      <c r="BZ48" s="89">
        <v>18.314298669417937</v>
      </c>
      <c r="CA48" s="89">
        <v>11.718746244447569</v>
      </c>
      <c r="CB48" s="89">
        <v>2.0194750687479051</v>
      </c>
      <c r="CC48" s="90">
        <f t="shared" si="12"/>
        <v>273.16850464230311</v>
      </c>
      <c r="CD48" s="91">
        <f t="shared" si="13"/>
        <v>335.93602140940897</v>
      </c>
      <c r="CE48" s="90">
        <f t="shared" si="14"/>
        <v>259.03722505475855</v>
      </c>
      <c r="CF48" s="91">
        <f t="shared" si="15"/>
        <v>318.55771548691666</v>
      </c>
      <c r="CG48" s="75"/>
      <c r="CH48" s="49"/>
      <c r="CI48" s="162">
        <v>106000</v>
      </c>
      <c r="CJ48" s="162" t="s">
        <v>155</v>
      </c>
      <c r="CK48" s="162">
        <v>30770</v>
      </c>
      <c r="CL48" s="162">
        <v>28567</v>
      </c>
      <c r="CM48" s="162">
        <v>5567</v>
      </c>
      <c r="CN48" s="162" t="s">
        <v>155</v>
      </c>
      <c r="CO48" s="162">
        <v>332.4</v>
      </c>
      <c r="CP48" s="163">
        <v>531000</v>
      </c>
      <c r="CQ48" s="162" t="s">
        <v>155</v>
      </c>
      <c r="CR48" s="162">
        <v>6835</v>
      </c>
      <c r="CS48" s="162">
        <v>638.5</v>
      </c>
    </row>
    <row r="49" spans="1:97" ht="15.75" thickBot="1" x14ac:dyDescent="0.3">
      <c r="A49" s="76" t="s">
        <v>251</v>
      </c>
      <c r="B49" s="95" t="s">
        <v>268</v>
      </c>
      <c r="C49" s="76" t="s">
        <v>157</v>
      </c>
      <c r="D49" s="76" t="s">
        <v>1038</v>
      </c>
      <c r="E49" s="78" t="s">
        <v>23</v>
      </c>
      <c r="F49" s="78"/>
      <c r="G49" s="78"/>
      <c r="H49" s="78"/>
      <c r="I49" s="78"/>
      <c r="J49" s="79" t="s">
        <v>153</v>
      </c>
      <c r="K49" s="121"/>
      <c r="L49" s="155">
        <v>0.41996830427892884</v>
      </c>
      <c r="M49" s="155">
        <v>95.206776283009461</v>
      </c>
      <c r="N49" s="77"/>
      <c r="O49" s="77"/>
      <c r="P49" s="77"/>
      <c r="Q49" s="77"/>
      <c r="R49" s="77"/>
      <c r="S49" s="77"/>
      <c r="T49" s="77"/>
      <c r="U49" s="77"/>
      <c r="V49" s="77"/>
      <c r="W49" s="77"/>
      <c r="X49" s="159" t="s">
        <v>155</v>
      </c>
      <c r="Y49" s="77"/>
      <c r="Z49" s="77"/>
      <c r="AA49" s="77"/>
      <c r="AB49" s="78" t="s">
        <v>154</v>
      </c>
      <c r="AC49" s="132">
        <v>18.657002232525997</v>
      </c>
      <c r="AD49" s="83"/>
      <c r="AE49" s="83"/>
      <c r="AF49" s="84">
        <v>121685.09367913162</v>
      </c>
      <c r="AG49" s="85"/>
      <c r="AH49" s="85"/>
      <c r="AI49" s="85"/>
      <c r="AJ49" s="77"/>
      <c r="AK49" s="86">
        <v>31.680300985835135</v>
      </c>
      <c r="AL49" s="87"/>
      <c r="AM49" s="88">
        <v>115.41631424617854</v>
      </c>
      <c r="AN49" s="88">
        <v>110.26675343555027</v>
      </c>
      <c r="AO49" s="88">
        <v>234.69097225319251</v>
      </c>
      <c r="AP49" s="88"/>
      <c r="AQ49" s="88">
        <v>10.017702851312539</v>
      </c>
      <c r="AR49" s="88">
        <v>48.430986950440897</v>
      </c>
      <c r="AS49" s="87">
        <v>22.826717305804987</v>
      </c>
      <c r="AT49" s="88">
        <v>107.20980113755212</v>
      </c>
      <c r="AU49" s="88">
        <v>41.201117283547099</v>
      </c>
      <c r="AV49" s="88">
        <v>1.7009619646264573</v>
      </c>
      <c r="AW49" s="88" t="s">
        <v>155</v>
      </c>
      <c r="AX49" s="88" t="s">
        <v>155</v>
      </c>
      <c r="AY49" s="88"/>
      <c r="AZ49" s="88">
        <v>73.051543451003354</v>
      </c>
      <c r="BA49" s="88">
        <v>741.3303434590614</v>
      </c>
      <c r="BB49" s="88">
        <v>19.228744945489446</v>
      </c>
      <c r="BC49" s="87" t="s">
        <v>155</v>
      </c>
      <c r="BD49" s="87">
        <v>3.9331636428751429</v>
      </c>
      <c r="BE49" s="88">
        <v>30.528378739298105</v>
      </c>
      <c r="BF49" s="88"/>
      <c r="BG49" s="88">
        <v>0.77845148709270262</v>
      </c>
      <c r="BH49" s="88"/>
      <c r="BI49" s="88">
        <v>479.22089154718304</v>
      </c>
      <c r="BJ49" s="82">
        <v>49.935354123937984</v>
      </c>
      <c r="BK49" s="82">
        <v>99.891445216596182</v>
      </c>
      <c r="BL49" s="82">
        <v>11.730325669901514</v>
      </c>
      <c r="BM49" s="82">
        <v>44.707180264042307</v>
      </c>
      <c r="BN49" s="82">
        <v>8.4054494596835756</v>
      </c>
      <c r="BO49" s="81">
        <v>1.6932615953875345</v>
      </c>
      <c r="BP49" s="81">
        <v>8.3768362096679709</v>
      </c>
      <c r="BQ49" s="81">
        <v>1.2035894670079941</v>
      </c>
      <c r="BR49" s="81">
        <v>7.4202419444051735</v>
      </c>
      <c r="BS49" s="81">
        <v>1.3817462397279734</v>
      </c>
      <c r="BT49" s="81">
        <v>4.2102510408648275</v>
      </c>
      <c r="BU49" s="81">
        <v>0.60006814469381187</v>
      </c>
      <c r="BV49" s="81">
        <v>4.0686667984949469</v>
      </c>
      <c r="BW49" s="81">
        <v>0.58592766795003437</v>
      </c>
      <c r="BX49" s="89">
        <v>20.256984868840885</v>
      </c>
      <c r="BY49" s="89">
        <v>7.5504279308130862E-2</v>
      </c>
      <c r="BZ49" s="89">
        <v>16.407834956545443</v>
      </c>
      <c r="CA49" s="89">
        <v>11.280257340697421</v>
      </c>
      <c r="CB49" s="89">
        <v>2.5844884682076845</v>
      </c>
      <c r="CC49" s="90">
        <f t="shared" si="12"/>
        <v>244.21034384236179</v>
      </c>
      <c r="CD49" s="91">
        <f t="shared" si="13"/>
        <v>317.26188729336513</v>
      </c>
      <c r="CE49" s="90">
        <f t="shared" si="14"/>
        <v>232.50479572196556</v>
      </c>
      <c r="CF49" s="91">
        <f t="shared" si="15"/>
        <v>302.05481526664772</v>
      </c>
      <c r="CG49" s="75"/>
      <c r="CH49" s="49"/>
      <c r="CI49" s="162">
        <v>101200</v>
      </c>
      <c r="CJ49" s="162" t="s">
        <v>155</v>
      </c>
      <c r="CK49" s="162">
        <v>23830</v>
      </c>
      <c r="CL49" s="162" t="s">
        <v>155</v>
      </c>
      <c r="CM49" s="162">
        <v>6587</v>
      </c>
      <c r="CN49" s="162" t="s">
        <v>155</v>
      </c>
      <c r="CO49" s="162">
        <v>343.8</v>
      </c>
      <c r="CP49" s="163">
        <v>568000</v>
      </c>
      <c r="CQ49" s="162" t="s">
        <v>155</v>
      </c>
      <c r="CR49" s="162">
        <v>6661</v>
      </c>
      <c r="CS49" s="162">
        <v>762</v>
      </c>
    </row>
    <row r="50" spans="1:97" ht="15.75" thickBot="1" x14ac:dyDescent="0.3">
      <c r="A50" s="76" t="s">
        <v>252</v>
      </c>
      <c r="B50" s="95" t="s">
        <v>269</v>
      </c>
      <c r="C50" s="76" t="s">
        <v>157</v>
      </c>
      <c r="D50" s="76" t="s">
        <v>1038</v>
      </c>
      <c r="E50" s="78" t="s">
        <v>23</v>
      </c>
      <c r="F50" s="78"/>
      <c r="G50" s="78"/>
      <c r="H50" s="78"/>
      <c r="I50" s="78"/>
      <c r="J50" s="79" t="s">
        <v>153</v>
      </c>
      <c r="K50" s="121"/>
      <c r="L50" s="155">
        <v>0.61924420450937034</v>
      </c>
      <c r="M50" s="155">
        <v>94.913225613405146</v>
      </c>
      <c r="N50" s="77"/>
      <c r="O50" s="77"/>
      <c r="P50" s="77"/>
      <c r="Q50" s="77"/>
      <c r="R50" s="77"/>
      <c r="S50" s="77"/>
      <c r="T50" s="77"/>
      <c r="U50" s="77"/>
      <c r="V50" s="77"/>
      <c r="W50" s="77"/>
      <c r="X50" s="159" t="s">
        <v>155</v>
      </c>
      <c r="Y50" s="77"/>
      <c r="Z50" s="77"/>
      <c r="AA50" s="77"/>
      <c r="AB50" s="78" t="s">
        <v>154</v>
      </c>
      <c r="AC50" s="132">
        <v>22.146759244589589</v>
      </c>
      <c r="AD50" s="83"/>
      <c r="AE50" s="83"/>
      <c r="AF50" s="84">
        <v>111932.01474829629</v>
      </c>
      <c r="AG50" s="85"/>
      <c r="AH50" s="85"/>
      <c r="AI50" s="85"/>
      <c r="AJ50" s="77"/>
      <c r="AK50" s="86">
        <v>28.669180684988667</v>
      </c>
      <c r="AL50" s="87"/>
      <c r="AM50" s="88">
        <v>119.87301822560514</v>
      </c>
      <c r="AN50" s="88">
        <v>117.87701126899141</v>
      </c>
      <c r="AO50" s="88">
        <v>364.37805384965776</v>
      </c>
      <c r="AP50" s="88"/>
      <c r="AQ50" s="88">
        <v>13.318202991406448</v>
      </c>
      <c r="AR50" s="88">
        <v>41.178850348316963</v>
      </c>
      <c r="AS50" s="87">
        <v>49.208112473663938</v>
      </c>
      <c r="AT50" s="88">
        <v>153.35144990919252</v>
      </c>
      <c r="AU50" s="88">
        <v>41.570882151915917</v>
      </c>
      <c r="AV50" s="88">
        <v>1.9059269984490681</v>
      </c>
      <c r="AW50" s="88">
        <v>3.7609108866672898</v>
      </c>
      <c r="AX50" s="88" t="s">
        <v>155</v>
      </c>
      <c r="AY50" s="88"/>
      <c r="AZ50" s="88">
        <v>68.806449122277911</v>
      </c>
      <c r="BA50" s="88">
        <v>604.87364420097902</v>
      </c>
      <c r="BB50" s="88">
        <v>18.433619521266788</v>
      </c>
      <c r="BC50" s="87" t="s">
        <v>155</v>
      </c>
      <c r="BD50" s="87">
        <v>3.2314002474291454</v>
      </c>
      <c r="BE50" s="88">
        <v>26.721712581537975</v>
      </c>
      <c r="BF50" s="88"/>
      <c r="BG50" s="88">
        <v>1.1061171682215192</v>
      </c>
      <c r="BH50" s="88"/>
      <c r="BI50" s="88">
        <v>506.46228982222999</v>
      </c>
      <c r="BJ50" s="82">
        <v>51.311689722368868</v>
      </c>
      <c r="BK50" s="82">
        <v>102.03183530527309</v>
      </c>
      <c r="BL50" s="82">
        <v>11.710280592423995</v>
      </c>
      <c r="BM50" s="82">
        <v>44.016866238115213</v>
      </c>
      <c r="BN50" s="82">
        <v>8.5695029777169527</v>
      </c>
      <c r="BO50" s="81">
        <v>1.683985092252944</v>
      </c>
      <c r="BP50" s="81">
        <v>8.7448700281226994</v>
      </c>
      <c r="BQ50" s="81">
        <v>1.3300667350141198</v>
      </c>
      <c r="BR50" s="81">
        <v>8.3549752393472421</v>
      </c>
      <c r="BS50" s="81">
        <v>1.4925626879183254</v>
      </c>
      <c r="BT50" s="81">
        <v>4.6245475687759168</v>
      </c>
      <c r="BU50" s="81">
        <v>0.66570855647441352</v>
      </c>
      <c r="BV50" s="81">
        <v>4.2594289239255954</v>
      </c>
      <c r="BW50" s="81">
        <v>0.61214645632691655</v>
      </c>
      <c r="BX50" s="89">
        <v>16.449947549352597</v>
      </c>
      <c r="BY50" s="89">
        <v>0.32507044040547228</v>
      </c>
      <c r="BZ50" s="89">
        <v>22.176036994573742</v>
      </c>
      <c r="CA50" s="89">
        <v>11.512493637082397</v>
      </c>
      <c r="CB50" s="89">
        <v>3.1695516306801537</v>
      </c>
      <c r="CC50" s="90">
        <f t="shared" si="12"/>
        <v>249.40846612405633</v>
      </c>
      <c r="CD50" s="91">
        <f t="shared" si="13"/>
        <v>318.21491524633427</v>
      </c>
      <c r="CE50" s="90">
        <f t="shared" si="14"/>
        <v>236.72162015125872</v>
      </c>
      <c r="CF50" s="91">
        <f t="shared" si="15"/>
        <v>302.02804044325921</v>
      </c>
      <c r="CG50" s="75"/>
      <c r="CH50" s="49"/>
      <c r="CI50" s="162">
        <v>90610</v>
      </c>
      <c r="CJ50" s="162">
        <v>1913</v>
      </c>
      <c r="CK50" s="162">
        <v>69270</v>
      </c>
      <c r="CL50" s="162">
        <v>37767</v>
      </c>
      <c r="CM50" s="162">
        <v>3697</v>
      </c>
      <c r="CN50" s="162" t="s">
        <v>155</v>
      </c>
      <c r="CO50" s="162">
        <v>326</v>
      </c>
      <c r="CP50" s="163">
        <v>515800</v>
      </c>
      <c r="CQ50" s="162" t="s">
        <v>155</v>
      </c>
      <c r="CR50" s="162">
        <v>6290</v>
      </c>
      <c r="CS50" s="162">
        <v>636.6</v>
      </c>
    </row>
    <row r="51" spans="1:97" ht="15.75" thickBot="1" x14ac:dyDescent="0.3">
      <c r="A51" s="76" t="s">
        <v>253</v>
      </c>
      <c r="B51" s="95" t="s">
        <v>270</v>
      </c>
      <c r="C51" s="76" t="s">
        <v>157</v>
      </c>
      <c r="D51" s="76" t="s">
        <v>1026</v>
      </c>
      <c r="E51" s="78" t="s">
        <v>23</v>
      </c>
      <c r="F51" s="78"/>
      <c r="G51" s="78"/>
      <c r="H51" s="78"/>
      <c r="I51" s="78"/>
      <c r="J51" s="79" t="s">
        <v>153</v>
      </c>
      <c r="K51" s="121"/>
      <c r="L51" s="155">
        <v>0.62658629441624514</v>
      </c>
      <c r="M51" s="155">
        <v>96.059648429784716</v>
      </c>
      <c r="N51" s="77"/>
      <c r="O51" s="77"/>
      <c r="P51" s="77"/>
      <c r="Q51" s="77"/>
      <c r="R51" s="77"/>
      <c r="S51" s="77"/>
      <c r="T51" s="77"/>
      <c r="U51" s="77"/>
      <c r="V51" s="77"/>
      <c r="W51" s="77"/>
      <c r="X51" s="159" t="s">
        <v>155</v>
      </c>
      <c r="Y51" s="77"/>
      <c r="Z51" s="77"/>
      <c r="AA51" s="77"/>
      <c r="AB51" s="78" t="s">
        <v>154</v>
      </c>
      <c r="AC51" s="132">
        <v>30.699060980941681</v>
      </c>
      <c r="AD51" s="83"/>
      <c r="AE51" s="83"/>
      <c r="AF51" s="84">
        <v>93535.991882851275</v>
      </c>
      <c r="AG51" s="85"/>
      <c r="AH51" s="85"/>
      <c r="AI51" s="85"/>
      <c r="AJ51" s="77"/>
      <c r="AK51" s="86">
        <v>20.909815123720918</v>
      </c>
      <c r="AL51" s="87"/>
      <c r="AM51" s="88">
        <v>79.279288214576354</v>
      </c>
      <c r="AN51" s="88">
        <v>63.342656974531913</v>
      </c>
      <c r="AO51" s="88">
        <v>149.00535563087828</v>
      </c>
      <c r="AP51" s="88"/>
      <c r="AQ51" s="88">
        <v>4.6779590544437362</v>
      </c>
      <c r="AR51" s="88">
        <v>18.648196559902246</v>
      </c>
      <c r="AS51" s="87">
        <v>20.038338554491265</v>
      </c>
      <c r="AT51" s="88">
        <v>113.33928674073969</v>
      </c>
      <c r="AU51" s="88">
        <v>27.62825113463672</v>
      </c>
      <c r="AV51" s="88">
        <v>1.5279650347178972</v>
      </c>
      <c r="AW51" s="88">
        <v>4.5885306894171052</v>
      </c>
      <c r="AX51" s="88">
        <v>25.521704634958247</v>
      </c>
      <c r="AY51" s="88"/>
      <c r="AZ51" s="88">
        <v>102.0277976726678</v>
      </c>
      <c r="BA51" s="88">
        <v>1301.9207763278505</v>
      </c>
      <c r="BB51" s="88">
        <v>13.488143650367787</v>
      </c>
      <c r="BC51" s="87" t="s">
        <v>155</v>
      </c>
      <c r="BD51" s="87">
        <v>7.1040837407159385</v>
      </c>
      <c r="BE51" s="88">
        <v>53.782336016270868</v>
      </c>
      <c r="BF51" s="88"/>
      <c r="BG51" s="88">
        <v>0.58081967609836815</v>
      </c>
      <c r="BH51" s="88"/>
      <c r="BI51" s="88">
        <v>325.22945851741616</v>
      </c>
      <c r="BJ51" s="82">
        <v>40.351704955297734</v>
      </c>
      <c r="BK51" s="82">
        <v>80.890482442095234</v>
      </c>
      <c r="BL51" s="82">
        <v>9.4177074104676795</v>
      </c>
      <c r="BM51" s="82">
        <v>35.650001743550881</v>
      </c>
      <c r="BN51" s="82">
        <v>6.8059492182907571</v>
      </c>
      <c r="BO51" s="81">
        <v>1.4010146230957432</v>
      </c>
      <c r="BP51" s="81">
        <v>7.0936997120348106</v>
      </c>
      <c r="BQ51" s="81">
        <v>0.95743156939889018</v>
      </c>
      <c r="BR51" s="81">
        <v>5.9484584695785161</v>
      </c>
      <c r="BS51" s="81">
        <v>1.0490455177285345</v>
      </c>
      <c r="BT51" s="81">
        <v>3.3227487984693767</v>
      </c>
      <c r="BU51" s="81">
        <v>0.4629397673683836</v>
      </c>
      <c r="BV51" s="81">
        <v>3.131352229221847</v>
      </c>
      <c r="BW51" s="81">
        <v>0.48831608304347346</v>
      </c>
      <c r="BX51" s="89">
        <v>33.90277522969491</v>
      </c>
      <c r="BY51" s="89">
        <v>0.13906124303500889</v>
      </c>
      <c r="BZ51" s="89">
        <v>8.0862270410697246</v>
      </c>
      <c r="CA51" s="89">
        <v>8.9286563478755419</v>
      </c>
      <c r="CB51" s="89">
        <v>2.2408442999921547</v>
      </c>
      <c r="CC51" s="90">
        <f t="shared" si="12"/>
        <v>196.97085253964187</v>
      </c>
      <c r="CD51" s="91">
        <f t="shared" si="13"/>
        <v>298.99865021230966</v>
      </c>
      <c r="CE51" s="90">
        <f t="shared" si="14"/>
        <v>189.20950845872966</v>
      </c>
      <c r="CF51" s="91">
        <f t="shared" si="15"/>
        <v>287.21705220374639</v>
      </c>
      <c r="CG51" s="75"/>
      <c r="CH51" s="49"/>
      <c r="CI51" s="162">
        <v>78110</v>
      </c>
      <c r="CJ51" s="162" t="s">
        <v>155</v>
      </c>
      <c r="CK51" s="162">
        <v>17650</v>
      </c>
      <c r="CL51" s="162">
        <v>28967</v>
      </c>
      <c r="CM51" s="162">
        <v>4547</v>
      </c>
      <c r="CN51" s="162" t="s">
        <v>155</v>
      </c>
      <c r="CO51" s="162">
        <v>292.2</v>
      </c>
      <c r="CP51" s="163">
        <v>618000</v>
      </c>
      <c r="CQ51" s="162" t="s">
        <v>155</v>
      </c>
      <c r="CR51" s="162">
        <v>5190</v>
      </c>
      <c r="CS51" s="162">
        <v>1437</v>
      </c>
    </row>
    <row r="52" spans="1:97" ht="15.75" thickBot="1" x14ac:dyDescent="0.3">
      <c r="A52" s="76" t="s">
        <v>254</v>
      </c>
      <c r="B52" s="95" t="s">
        <v>271</v>
      </c>
      <c r="C52" s="76" t="s">
        <v>157</v>
      </c>
      <c r="D52" s="76" t="s">
        <v>1111</v>
      </c>
      <c r="E52" s="78" t="s">
        <v>23</v>
      </c>
      <c r="F52" s="78"/>
      <c r="G52" s="78"/>
      <c r="H52" s="78"/>
      <c r="I52" s="78"/>
      <c r="J52" s="79" t="s">
        <v>153</v>
      </c>
      <c r="K52" s="121"/>
      <c r="L52" s="155">
        <v>0.54840247973294431</v>
      </c>
      <c r="M52" s="155">
        <v>94.015559545182526</v>
      </c>
      <c r="N52" s="77"/>
      <c r="O52" s="77"/>
      <c r="P52" s="77"/>
      <c r="Q52" s="77"/>
      <c r="R52" s="77"/>
      <c r="S52" s="77"/>
      <c r="T52" s="77"/>
      <c r="U52" s="77"/>
      <c r="V52" s="77"/>
      <c r="W52" s="77"/>
      <c r="X52" s="159" t="s">
        <v>155</v>
      </c>
      <c r="Y52" s="77"/>
      <c r="Z52" s="77"/>
      <c r="AA52" s="77"/>
      <c r="AB52" s="78" t="s">
        <v>154</v>
      </c>
      <c r="AC52" s="132">
        <v>27.243631861038352</v>
      </c>
      <c r="AD52" s="83"/>
      <c r="AE52" s="83"/>
      <c r="AF52" s="84">
        <v>134714.55890410868</v>
      </c>
      <c r="AG52" s="85"/>
      <c r="AH52" s="85"/>
      <c r="AI52" s="85"/>
      <c r="AJ52" s="77"/>
      <c r="AK52" s="86">
        <v>34.223030706141778</v>
      </c>
      <c r="AL52" s="87"/>
      <c r="AM52" s="88">
        <v>124.28598673926288</v>
      </c>
      <c r="AN52" s="88">
        <v>114.85574237069244</v>
      </c>
      <c r="AO52" s="88">
        <v>269.48628663054751</v>
      </c>
      <c r="AP52" s="88"/>
      <c r="AQ52" s="88">
        <v>14.772893937177276</v>
      </c>
      <c r="AR52" s="88">
        <v>57.78908520553729</v>
      </c>
      <c r="AS52" s="87">
        <v>34.64519421707228</v>
      </c>
      <c r="AT52" s="88">
        <v>255.8160408089214</v>
      </c>
      <c r="AU52" s="88">
        <v>48.959793960142171</v>
      </c>
      <c r="AV52" s="88">
        <v>1.9697913214159388</v>
      </c>
      <c r="AW52" s="88" t="s">
        <v>155</v>
      </c>
      <c r="AX52" s="88">
        <v>32.592907642604125</v>
      </c>
      <c r="AY52" s="88"/>
      <c r="AZ52" s="88">
        <v>60.286905758763737</v>
      </c>
      <c r="BA52" s="88">
        <v>476.97729305983347</v>
      </c>
      <c r="BB52" s="88">
        <v>17.261842175954943</v>
      </c>
      <c r="BC52" s="87" t="s">
        <v>155</v>
      </c>
      <c r="BD52" s="87">
        <v>2.8521316019440022</v>
      </c>
      <c r="BE52" s="88">
        <v>21.363995818430141</v>
      </c>
      <c r="BF52" s="88"/>
      <c r="BG52" s="88">
        <v>0.70569158706824808</v>
      </c>
      <c r="BH52" s="88"/>
      <c r="BI52" s="88">
        <v>588.27064638592208</v>
      </c>
      <c r="BJ52" s="82">
        <v>45.53593103876004</v>
      </c>
      <c r="BK52" s="82">
        <v>92.206612519085311</v>
      </c>
      <c r="BL52" s="82">
        <v>10.523089863237002</v>
      </c>
      <c r="BM52" s="82">
        <v>40.570702080825633</v>
      </c>
      <c r="BN52" s="82">
        <v>7.7891424817257322</v>
      </c>
      <c r="BO52" s="81">
        <v>1.7097657240647213</v>
      </c>
      <c r="BP52" s="81">
        <v>8.4780648936596226</v>
      </c>
      <c r="BQ52" s="81">
        <v>1.2286701942665694</v>
      </c>
      <c r="BR52" s="81">
        <v>7.3373213995884985</v>
      </c>
      <c r="BS52" s="81">
        <v>1.3431301106923539</v>
      </c>
      <c r="BT52" s="81">
        <v>4.1116037708548907</v>
      </c>
      <c r="BU52" s="81">
        <v>0.58125107931013664</v>
      </c>
      <c r="BV52" s="81">
        <v>3.7645749695348552</v>
      </c>
      <c r="BW52" s="81">
        <v>0.55572450019219033</v>
      </c>
      <c r="BX52" s="89">
        <v>12.707671593068021</v>
      </c>
      <c r="BY52" s="89">
        <v>0.33299534447339241</v>
      </c>
      <c r="BZ52" s="89">
        <v>19.09607588201137</v>
      </c>
      <c r="CA52" s="89">
        <v>11.065311384198235</v>
      </c>
      <c r="CB52" s="89">
        <v>2.6030150770485676</v>
      </c>
      <c r="CC52" s="90">
        <f t="shared" si="12"/>
        <v>225.73558462579751</v>
      </c>
      <c r="CD52" s="91">
        <f t="shared" si="13"/>
        <v>286.02249038456125</v>
      </c>
      <c r="CE52" s="90">
        <f t="shared" si="14"/>
        <v>212.22657297853257</v>
      </c>
      <c r="CF52" s="91">
        <f t="shared" si="15"/>
        <v>268.90564476011116</v>
      </c>
      <c r="CG52" s="75"/>
      <c r="CH52" s="49"/>
      <c r="CI52" s="162">
        <v>112800</v>
      </c>
      <c r="CJ52" s="162">
        <v>2163</v>
      </c>
      <c r="CK52" s="162">
        <v>33570</v>
      </c>
      <c r="CL52" s="162">
        <v>44467</v>
      </c>
      <c r="CM52" s="162">
        <v>8647</v>
      </c>
      <c r="CN52" s="162" t="s">
        <v>155</v>
      </c>
      <c r="CO52" s="162">
        <v>712.4</v>
      </c>
      <c r="CP52" s="163">
        <v>509800</v>
      </c>
      <c r="CQ52" s="162" t="s">
        <v>155</v>
      </c>
      <c r="CR52" s="162">
        <v>5888</v>
      </c>
      <c r="CS52" s="162">
        <v>471.79999999999995</v>
      </c>
    </row>
    <row r="53" spans="1:97" ht="15.75" thickBot="1" x14ac:dyDescent="0.3">
      <c r="A53" s="76" t="s">
        <v>272</v>
      </c>
      <c r="B53" s="95" t="s">
        <v>276</v>
      </c>
      <c r="C53" s="93" t="s">
        <v>152</v>
      </c>
      <c r="D53" s="76" t="s">
        <v>1087</v>
      </c>
      <c r="E53" s="78" t="s">
        <v>23</v>
      </c>
      <c r="F53" s="78"/>
      <c r="G53" s="78"/>
      <c r="H53" s="78"/>
      <c r="I53" s="78"/>
      <c r="J53" s="79" t="s">
        <v>153</v>
      </c>
      <c r="K53" s="121"/>
      <c r="L53" s="155">
        <v>0.34183957389299391</v>
      </c>
      <c r="M53" s="155">
        <v>92.778775184520256</v>
      </c>
      <c r="N53" s="77"/>
      <c r="O53" s="77"/>
      <c r="P53" s="77"/>
      <c r="Q53" s="77"/>
      <c r="R53" s="77"/>
      <c r="S53" s="77"/>
      <c r="T53" s="77"/>
      <c r="U53" s="77"/>
      <c r="V53" s="77"/>
      <c r="W53" s="77"/>
      <c r="X53" s="159">
        <v>2.04</v>
      </c>
      <c r="Y53" s="77"/>
      <c r="Z53" s="77"/>
      <c r="AA53" s="77"/>
      <c r="AB53" s="78" t="s">
        <v>154</v>
      </c>
      <c r="AC53" s="132" t="s">
        <v>155</v>
      </c>
      <c r="AD53" s="83"/>
      <c r="AE53" s="83"/>
      <c r="AF53" s="84">
        <v>133564.37702406026</v>
      </c>
      <c r="AG53" s="85"/>
      <c r="AH53" s="85"/>
      <c r="AI53" s="85"/>
      <c r="AJ53" s="77"/>
      <c r="AK53" s="86">
        <v>32.276021171783043</v>
      </c>
      <c r="AL53" s="87"/>
      <c r="AM53" s="88">
        <v>163.30653978947333</v>
      </c>
      <c r="AN53" s="88">
        <v>109.76375321634981</v>
      </c>
      <c r="AO53" s="88">
        <v>1057.6285366680106</v>
      </c>
      <c r="AP53" s="88"/>
      <c r="AQ53" s="88">
        <v>23.270410421821492</v>
      </c>
      <c r="AR53" s="88">
        <v>63.759985531217552</v>
      </c>
      <c r="AS53" s="87">
        <v>34.03337293437508</v>
      </c>
      <c r="AT53" s="88">
        <v>94.192414664415452</v>
      </c>
      <c r="AU53" s="88">
        <v>46.421759945172234</v>
      </c>
      <c r="AV53" s="88">
        <v>2.0685752521671201</v>
      </c>
      <c r="AW53" s="88">
        <v>8.2693138636307477</v>
      </c>
      <c r="AX53" s="88" t="s">
        <v>155</v>
      </c>
      <c r="AY53" s="88"/>
      <c r="AZ53" s="88">
        <v>72.248394058882397</v>
      </c>
      <c r="BA53" s="88">
        <v>783.6700616049809</v>
      </c>
      <c r="BB53" s="88">
        <v>15.036739783755273</v>
      </c>
      <c r="BC53" s="87" t="s">
        <v>155</v>
      </c>
      <c r="BD53" s="87">
        <v>2.4469314472079255</v>
      </c>
      <c r="BE53" s="88">
        <v>0.98037038655773256</v>
      </c>
      <c r="BF53" s="88"/>
      <c r="BG53" s="88">
        <v>1.0468428840594342</v>
      </c>
      <c r="BH53" s="88"/>
      <c r="BI53" s="88">
        <v>551.13658892779165</v>
      </c>
      <c r="BJ53" s="82">
        <v>48.819516964205178</v>
      </c>
      <c r="BK53" s="82">
        <v>98.373127084971429</v>
      </c>
      <c r="BL53" s="82">
        <v>11.761215234734822</v>
      </c>
      <c r="BM53" s="82">
        <v>44.726934589140221</v>
      </c>
      <c r="BN53" s="82">
        <v>8.9663235997422284</v>
      </c>
      <c r="BO53" s="81">
        <v>1.8787602213206165</v>
      </c>
      <c r="BP53" s="81">
        <v>8.7353863400416518</v>
      </c>
      <c r="BQ53" s="81">
        <v>1.2974413090434205</v>
      </c>
      <c r="BR53" s="81">
        <v>7.50017707590934</v>
      </c>
      <c r="BS53" s="81">
        <v>1.4768723713276679</v>
      </c>
      <c r="BT53" s="81">
        <v>4.5308410344712762</v>
      </c>
      <c r="BU53" s="81">
        <v>0.621440323012455</v>
      </c>
      <c r="BV53" s="81">
        <v>4.1563780520767413</v>
      </c>
      <c r="BW53" s="81">
        <v>0.63851159412595082</v>
      </c>
      <c r="BX53" s="89">
        <v>16.625020679323782</v>
      </c>
      <c r="BY53" s="89">
        <v>0.36041953617808697</v>
      </c>
      <c r="BZ53" s="89">
        <v>18.967025066907105</v>
      </c>
      <c r="CA53" s="89">
        <v>14.031931013963959</v>
      </c>
      <c r="CB53" s="89">
        <v>3.5780364723111981</v>
      </c>
      <c r="CC53" s="90">
        <f t="shared" ref="CC53:CC56" si="16">SUM(BJ53:BW53)</f>
        <v>243.48292579412302</v>
      </c>
      <c r="CD53" s="91">
        <f t="shared" ref="CD53:CD56" si="17">CC53+AZ53</f>
        <v>315.7313198530054</v>
      </c>
      <c r="CE53" s="90">
        <f t="shared" si="14"/>
        <v>225.9004763352217</v>
      </c>
      <c r="CF53" s="91">
        <f t="shared" si="15"/>
        <v>292.93165143353849</v>
      </c>
      <c r="CG53" s="75"/>
      <c r="CH53" s="49"/>
      <c r="CI53" s="162">
        <v>104500</v>
      </c>
      <c r="CJ53" s="162" t="s">
        <v>155</v>
      </c>
      <c r="CK53" s="162">
        <v>52680</v>
      </c>
      <c r="CL53" s="162">
        <v>32033</v>
      </c>
      <c r="CM53" s="162">
        <v>9257</v>
      </c>
      <c r="CN53" s="162" t="s">
        <v>155</v>
      </c>
      <c r="CO53" s="162" t="s">
        <v>155</v>
      </c>
      <c r="CP53" s="163">
        <v>626800</v>
      </c>
      <c r="CQ53" s="162" t="s">
        <v>155</v>
      </c>
      <c r="CR53" s="162">
        <v>6631</v>
      </c>
      <c r="CS53" s="162">
        <v>625.20000000000005</v>
      </c>
    </row>
    <row r="54" spans="1:97" ht="15.75" thickBot="1" x14ac:dyDescent="0.3">
      <c r="A54" s="76" t="s">
        <v>273</v>
      </c>
      <c r="B54" s="95" t="s">
        <v>277</v>
      </c>
      <c r="C54" s="93" t="s">
        <v>152</v>
      </c>
      <c r="D54" s="76" t="s">
        <v>1087</v>
      </c>
      <c r="E54" s="78" t="s">
        <v>23</v>
      </c>
      <c r="F54" s="78"/>
      <c r="G54" s="78"/>
      <c r="H54" s="78"/>
      <c r="I54" s="78"/>
      <c r="J54" s="79" t="s">
        <v>153</v>
      </c>
      <c r="K54" s="121"/>
      <c r="L54" s="155">
        <v>0.26248806872415531</v>
      </c>
      <c r="M54" s="155">
        <v>91.763294682127167</v>
      </c>
      <c r="N54" s="77"/>
      <c r="O54" s="77"/>
      <c r="P54" s="77"/>
      <c r="Q54" s="77"/>
      <c r="R54" s="77"/>
      <c r="S54" s="77"/>
      <c r="T54" s="77"/>
      <c r="U54" s="77"/>
      <c r="V54" s="77"/>
      <c r="W54" s="77"/>
      <c r="X54" s="159">
        <v>2.1</v>
      </c>
      <c r="Y54" s="77"/>
      <c r="Z54" s="77"/>
      <c r="AA54" s="77"/>
      <c r="AB54" s="78" t="s">
        <v>154</v>
      </c>
      <c r="AC54" s="132" t="s">
        <v>155</v>
      </c>
      <c r="AD54" s="83"/>
      <c r="AE54" s="83"/>
      <c r="AF54" s="84">
        <v>128228.40579279694</v>
      </c>
      <c r="AG54" s="85"/>
      <c r="AH54" s="85"/>
      <c r="AI54" s="85"/>
      <c r="AJ54" s="77"/>
      <c r="AK54" s="86">
        <v>31.339358928047737</v>
      </c>
      <c r="AL54" s="87"/>
      <c r="AM54" s="88">
        <v>170.65889352451006</v>
      </c>
      <c r="AN54" s="88">
        <v>105.0489663781897</v>
      </c>
      <c r="AO54" s="88">
        <v>1784.9533428044965</v>
      </c>
      <c r="AP54" s="88"/>
      <c r="AQ54" s="88">
        <v>23.759231869836853</v>
      </c>
      <c r="AR54" s="88">
        <v>48.313559991419396</v>
      </c>
      <c r="AS54" s="87">
        <v>30.327057268418727</v>
      </c>
      <c r="AT54" s="88">
        <v>58.9414851539347</v>
      </c>
      <c r="AU54" s="88">
        <v>47.137088206827762</v>
      </c>
      <c r="AV54" s="88">
        <v>1.8944935277161925</v>
      </c>
      <c r="AW54" s="88">
        <v>10.563210528931794</v>
      </c>
      <c r="AX54" s="88" t="s">
        <v>155</v>
      </c>
      <c r="AY54" s="88"/>
      <c r="AZ54" s="88">
        <v>66.595867651674311</v>
      </c>
      <c r="BA54" s="88">
        <v>631.30379834519999</v>
      </c>
      <c r="BB54" s="88">
        <v>13.050210294059362</v>
      </c>
      <c r="BC54" s="87">
        <v>5.3117287207808612</v>
      </c>
      <c r="BD54" s="87">
        <v>1.9939352109240887</v>
      </c>
      <c r="BE54" s="88">
        <v>0.8131848127008412</v>
      </c>
      <c r="BF54" s="88"/>
      <c r="BG54" s="88">
        <v>1.0172132486114784</v>
      </c>
      <c r="BH54" s="88"/>
      <c r="BI54" s="88">
        <v>572.05143456410292</v>
      </c>
      <c r="BJ54" s="82">
        <v>43.887633606577971</v>
      </c>
      <c r="BK54" s="82">
        <v>91.700733217466336</v>
      </c>
      <c r="BL54" s="82">
        <v>10.870608057891891</v>
      </c>
      <c r="BM54" s="82">
        <v>42.464777198374989</v>
      </c>
      <c r="BN54" s="82">
        <v>8.7216686004465362</v>
      </c>
      <c r="BO54" s="81">
        <v>1.9286054617389639</v>
      </c>
      <c r="BP54" s="81">
        <v>8.790799921329695</v>
      </c>
      <c r="BQ54" s="81">
        <v>1.3650093072459168</v>
      </c>
      <c r="BR54" s="81">
        <v>7.754304850110243</v>
      </c>
      <c r="BS54" s="81">
        <v>1.5306561827034006</v>
      </c>
      <c r="BT54" s="81">
        <v>4.433994451055459</v>
      </c>
      <c r="BU54" s="81">
        <v>0.61261268529579516</v>
      </c>
      <c r="BV54" s="81">
        <v>4.0764535236311881</v>
      </c>
      <c r="BW54" s="81">
        <v>0.63187645555362781</v>
      </c>
      <c r="BX54" s="89">
        <v>12.905725165788905</v>
      </c>
      <c r="BY54" s="89">
        <v>0.37612176275908515</v>
      </c>
      <c r="BZ54" s="89">
        <v>15.819767668201173</v>
      </c>
      <c r="CA54" s="89">
        <v>12.400703212788827</v>
      </c>
      <c r="CB54" s="89">
        <v>3.4392182895986378</v>
      </c>
      <c r="CC54" s="90">
        <f t="shared" si="16"/>
        <v>228.76973351942203</v>
      </c>
      <c r="CD54" s="91">
        <f t="shared" si="17"/>
        <v>295.36560117109633</v>
      </c>
      <c r="CE54" s="90">
        <f t="shared" si="14"/>
        <v>209.9266447129443</v>
      </c>
      <c r="CF54" s="91">
        <f t="shared" si="15"/>
        <v>271.03720699226955</v>
      </c>
      <c r="CG54" s="75"/>
      <c r="CH54" s="49"/>
      <c r="CI54" s="162">
        <v>99650</v>
      </c>
      <c r="CJ54" s="162">
        <v>4605</v>
      </c>
      <c r="CK54" s="162">
        <v>81820</v>
      </c>
      <c r="CL54" s="162">
        <v>37133</v>
      </c>
      <c r="CM54" s="162">
        <v>9487</v>
      </c>
      <c r="CN54" s="162" t="s">
        <v>155</v>
      </c>
      <c r="CO54" s="162" t="s">
        <v>155</v>
      </c>
      <c r="CP54" s="163">
        <v>615400</v>
      </c>
      <c r="CQ54" s="162" t="s">
        <v>155</v>
      </c>
      <c r="CR54" s="162">
        <v>5793</v>
      </c>
      <c r="CS54" s="162">
        <v>451.79999999999995</v>
      </c>
    </row>
    <row r="55" spans="1:97" ht="15.75" thickBot="1" x14ac:dyDescent="0.3">
      <c r="A55" s="76" t="s">
        <v>274</v>
      </c>
      <c r="B55" s="95" t="s">
        <v>278</v>
      </c>
      <c r="C55" s="93" t="s">
        <v>152</v>
      </c>
      <c r="D55" s="76" t="s">
        <v>1088</v>
      </c>
      <c r="E55" s="78" t="s">
        <v>23</v>
      </c>
      <c r="F55" s="78"/>
      <c r="G55" s="78"/>
      <c r="H55" s="78"/>
      <c r="I55" s="78"/>
      <c r="J55" s="79" t="s">
        <v>153</v>
      </c>
      <c r="K55" s="121"/>
      <c r="L55" s="155">
        <v>1.0151902541735651</v>
      </c>
      <c r="M55" s="155">
        <v>67.31678977508507</v>
      </c>
      <c r="N55" s="77"/>
      <c r="O55" s="77"/>
      <c r="P55" s="77"/>
      <c r="Q55" s="77"/>
      <c r="R55" s="77"/>
      <c r="S55" s="77"/>
      <c r="T55" s="77"/>
      <c r="U55" s="77"/>
      <c r="V55" s="77"/>
      <c r="W55" s="77"/>
      <c r="X55" s="159">
        <v>24.85</v>
      </c>
      <c r="Y55" s="77"/>
      <c r="Z55" s="77"/>
      <c r="AA55" s="77"/>
      <c r="AB55" s="78" t="s">
        <v>154</v>
      </c>
      <c r="AC55" s="132">
        <v>39.023974285877784</v>
      </c>
      <c r="AD55" s="83"/>
      <c r="AE55" s="83"/>
      <c r="AF55" s="84">
        <v>181279.6587517958</v>
      </c>
      <c r="AG55" s="85"/>
      <c r="AH55" s="85"/>
      <c r="AI55" s="85"/>
      <c r="AJ55" s="77"/>
      <c r="AK55" s="86">
        <v>38.576789616281999</v>
      </c>
      <c r="AL55" s="87"/>
      <c r="AM55" s="88">
        <v>206.53878678758969</v>
      </c>
      <c r="AN55" s="88">
        <v>151.00441947058687</v>
      </c>
      <c r="AO55" s="88">
        <v>86.60935437573454</v>
      </c>
      <c r="AP55" s="88"/>
      <c r="AQ55" s="88">
        <v>8.2377607005347819</v>
      </c>
      <c r="AR55" s="88">
        <v>36.711720838688478</v>
      </c>
      <c r="AS55" s="87">
        <v>54.200148408724743</v>
      </c>
      <c r="AT55" s="88">
        <v>52.994019475813438</v>
      </c>
      <c r="AU55" s="88">
        <v>54.188617169328147</v>
      </c>
      <c r="AV55" s="88">
        <v>4.0701596648508396</v>
      </c>
      <c r="AW55" s="88">
        <v>24.486517577040836</v>
      </c>
      <c r="AX55" s="88" t="s">
        <v>155</v>
      </c>
      <c r="AY55" s="88"/>
      <c r="AZ55" s="88">
        <v>80.480011705781692</v>
      </c>
      <c r="BA55" s="88">
        <v>927.60244518034517</v>
      </c>
      <c r="BB55" s="88">
        <v>19.848608246399017</v>
      </c>
      <c r="BC55" s="87">
        <v>1.9692753959778995</v>
      </c>
      <c r="BD55" s="87">
        <v>3.647334247080912</v>
      </c>
      <c r="BE55" s="88">
        <v>0.92224099786353964</v>
      </c>
      <c r="BF55" s="88"/>
      <c r="BG55" s="88">
        <v>1.7124736282126869</v>
      </c>
      <c r="BH55" s="88"/>
      <c r="BI55" s="88">
        <v>482.24173701874088</v>
      </c>
      <c r="BJ55" s="82">
        <v>61.283087121452553</v>
      </c>
      <c r="BK55" s="82">
        <v>120.46437407909681</v>
      </c>
      <c r="BL55" s="82">
        <v>13.901906067443505</v>
      </c>
      <c r="BM55" s="82">
        <v>50.917485615104553</v>
      </c>
      <c r="BN55" s="82">
        <v>9.4613440611076012</v>
      </c>
      <c r="BO55" s="81">
        <v>1.9918007161315829</v>
      </c>
      <c r="BP55" s="81">
        <v>8.9852852227866755</v>
      </c>
      <c r="BQ55" s="81">
        <v>1.2785334313121499</v>
      </c>
      <c r="BR55" s="81">
        <v>7.3294354758935008</v>
      </c>
      <c r="BS55" s="81">
        <v>1.4010563077562228</v>
      </c>
      <c r="BT55" s="81">
        <v>4.3295465677659033</v>
      </c>
      <c r="BU55" s="81">
        <v>0.60914288075328171</v>
      </c>
      <c r="BV55" s="81">
        <v>3.9069439523500109</v>
      </c>
      <c r="BW55" s="81">
        <v>0.58735693159440716</v>
      </c>
      <c r="BX55" s="89">
        <v>19.071459506549463</v>
      </c>
      <c r="BY55" s="89">
        <v>0.96439796461147986</v>
      </c>
      <c r="BZ55" s="89">
        <v>34.825747502901905</v>
      </c>
      <c r="CA55" s="89">
        <v>16.749428098467202</v>
      </c>
      <c r="CB55" s="89">
        <v>4.3159448801125979</v>
      </c>
      <c r="CC55" s="90">
        <f t="shared" si="16"/>
        <v>286.44729843054876</v>
      </c>
      <c r="CD55" s="91">
        <f t="shared" si="17"/>
        <v>366.92731013633045</v>
      </c>
      <c r="CE55" s="90">
        <f t="shared" si="14"/>
        <v>192.82712570090305</v>
      </c>
      <c r="CF55" s="91">
        <f t="shared" si="15"/>
        <v>247.00368599184796</v>
      </c>
      <c r="CG55" s="75"/>
      <c r="CH55" s="49"/>
      <c r="CI55" s="162">
        <v>139400</v>
      </c>
      <c r="CJ55" s="162" t="s">
        <v>155</v>
      </c>
      <c r="CK55" s="162">
        <v>19040</v>
      </c>
      <c r="CL55" s="162">
        <v>42133</v>
      </c>
      <c r="CM55" s="162">
        <v>5367</v>
      </c>
      <c r="CN55" s="162" t="s">
        <v>155</v>
      </c>
      <c r="CO55" s="162" t="s">
        <v>155</v>
      </c>
      <c r="CP55" s="163">
        <v>685000</v>
      </c>
      <c r="CQ55" s="162" t="s">
        <v>155</v>
      </c>
      <c r="CR55" s="162">
        <v>7186</v>
      </c>
      <c r="CS55" s="162">
        <v>680.2</v>
      </c>
    </row>
    <row r="56" spans="1:97" ht="15.75" thickBot="1" x14ac:dyDescent="0.3">
      <c r="A56" s="76" t="s">
        <v>275</v>
      </c>
      <c r="B56" s="95" t="s">
        <v>279</v>
      </c>
      <c r="C56" s="93" t="s">
        <v>152</v>
      </c>
      <c r="D56" s="76" t="s">
        <v>1066</v>
      </c>
      <c r="E56" s="78" t="s">
        <v>23</v>
      </c>
      <c r="F56" s="78"/>
      <c r="G56" s="78"/>
      <c r="H56" s="78"/>
      <c r="I56" s="78"/>
      <c r="J56" s="79" t="s">
        <v>153</v>
      </c>
      <c r="K56" s="121"/>
      <c r="L56" s="155">
        <v>0.25394809935720114</v>
      </c>
      <c r="M56" s="155">
        <v>92.970385880945273</v>
      </c>
      <c r="N56" s="77"/>
      <c r="O56" s="77"/>
      <c r="P56" s="77"/>
      <c r="Q56" s="77"/>
      <c r="R56" s="77"/>
      <c r="S56" s="77"/>
      <c r="T56" s="77"/>
      <c r="U56" s="77"/>
      <c r="V56" s="77"/>
      <c r="W56" s="77"/>
      <c r="X56" s="159">
        <v>2.33</v>
      </c>
      <c r="Y56" s="77"/>
      <c r="Z56" s="77"/>
      <c r="AA56" s="77"/>
      <c r="AB56" s="78" t="s">
        <v>154</v>
      </c>
      <c r="AC56" s="132">
        <v>39.498874621320965</v>
      </c>
      <c r="AD56" s="83"/>
      <c r="AE56" s="83"/>
      <c r="AF56" s="84">
        <v>135069.40345365621</v>
      </c>
      <c r="AG56" s="85"/>
      <c r="AH56" s="85"/>
      <c r="AI56" s="85"/>
      <c r="AJ56" s="77"/>
      <c r="AK56" s="86">
        <v>26.613687254246177</v>
      </c>
      <c r="AL56" s="87"/>
      <c r="AM56" s="88">
        <v>165.32350899113897</v>
      </c>
      <c r="AN56" s="88">
        <v>113.73330124464847</v>
      </c>
      <c r="AO56" s="88">
        <v>237.722405830111</v>
      </c>
      <c r="AP56" s="88"/>
      <c r="AQ56" s="88">
        <v>9.2885571225595935</v>
      </c>
      <c r="AR56" s="88">
        <v>28.12502297024276</v>
      </c>
      <c r="AS56" s="87">
        <v>32.125589421216844</v>
      </c>
      <c r="AT56" s="88">
        <v>43.058499204566409</v>
      </c>
      <c r="AU56" s="88">
        <v>47.370965376654304</v>
      </c>
      <c r="AV56" s="88">
        <v>2.3386503672816623</v>
      </c>
      <c r="AW56" s="88">
        <v>6.7257263150770523</v>
      </c>
      <c r="AX56" s="88" t="s">
        <v>155</v>
      </c>
      <c r="AY56" s="88"/>
      <c r="AZ56" s="88">
        <v>73.461080667052173</v>
      </c>
      <c r="BA56" s="88">
        <v>874.93401296710215</v>
      </c>
      <c r="BB56" s="88">
        <v>16.863900812351368</v>
      </c>
      <c r="BC56" s="87" t="s">
        <v>155</v>
      </c>
      <c r="BD56" s="87">
        <v>2.9488250877760365</v>
      </c>
      <c r="BE56" s="88">
        <v>0.77579100944199275</v>
      </c>
      <c r="BF56" s="88"/>
      <c r="BG56" s="88">
        <v>1.0253547518038699</v>
      </c>
      <c r="BH56" s="88"/>
      <c r="BI56" s="88">
        <v>550.20732933433544</v>
      </c>
      <c r="BJ56" s="82">
        <v>53.751149316879847</v>
      </c>
      <c r="BK56" s="82">
        <v>109.81807240178296</v>
      </c>
      <c r="BL56" s="82">
        <v>13.021263694903642</v>
      </c>
      <c r="BM56" s="82">
        <v>49.755694504298432</v>
      </c>
      <c r="BN56" s="82">
        <v>9.8002039903940581</v>
      </c>
      <c r="BO56" s="81">
        <v>1.8808237146444085</v>
      </c>
      <c r="BP56" s="81">
        <v>9.0036395208874769</v>
      </c>
      <c r="BQ56" s="81">
        <v>1.2882975790569913</v>
      </c>
      <c r="BR56" s="81">
        <v>7.7425956688115631</v>
      </c>
      <c r="BS56" s="81">
        <v>1.481089469471081</v>
      </c>
      <c r="BT56" s="81">
        <v>4.5294737774391569</v>
      </c>
      <c r="BU56" s="81">
        <v>0.63138447624287608</v>
      </c>
      <c r="BV56" s="81">
        <v>4.3216411934566255</v>
      </c>
      <c r="BW56" s="81">
        <v>0.62468562056631416</v>
      </c>
      <c r="BX56" s="89">
        <v>17.584859913275395</v>
      </c>
      <c r="BY56" s="89">
        <v>0.48820733286505663</v>
      </c>
      <c r="BZ56" s="89">
        <v>23.835467904785165</v>
      </c>
      <c r="CA56" s="89">
        <v>14.505275257554441</v>
      </c>
      <c r="CB56" s="89">
        <v>3.7980873052557973</v>
      </c>
      <c r="CC56" s="90">
        <f t="shared" si="16"/>
        <v>267.65001492883545</v>
      </c>
      <c r="CD56" s="91">
        <f t="shared" si="17"/>
        <v>341.1110955958876</v>
      </c>
      <c r="CE56" s="90">
        <f t="shared" si="14"/>
        <v>248.83525168974592</v>
      </c>
      <c r="CF56" s="91">
        <f t="shared" si="15"/>
        <v>317.13230185821681</v>
      </c>
      <c r="CG56" s="75"/>
      <c r="CH56" s="49"/>
      <c r="CI56" s="162">
        <v>102600</v>
      </c>
      <c r="CJ56" s="162" t="s">
        <v>155</v>
      </c>
      <c r="CK56" s="162">
        <v>25120</v>
      </c>
      <c r="CL56" s="162">
        <v>43833</v>
      </c>
      <c r="CM56" s="162">
        <v>7177</v>
      </c>
      <c r="CN56" s="162" t="s">
        <v>155</v>
      </c>
      <c r="CO56" s="162" t="s">
        <v>155</v>
      </c>
      <c r="CP56" s="163">
        <v>682200</v>
      </c>
      <c r="CQ56" s="162" t="s">
        <v>155</v>
      </c>
      <c r="CR56" s="162">
        <v>6919</v>
      </c>
      <c r="CS56" s="162">
        <v>684.1</v>
      </c>
    </row>
    <row r="57" spans="1:97" ht="15.75" thickBot="1" x14ac:dyDescent="0.3">
      <c r="A57" s="76" t="s">
        <v>280</v>
      </c>
      <c r="B57" s="95" t="s">
        <v>314</v>
      </c>
      <c r="C57" s="93" t="s">
        <v>152</v>
      </c>
      <c r="D57" s="76" t="s">
        <v>1066</v>
      </c>
      <c r="E57" s="78" t="s">
        <v>23</v>
      </c>
      <c r="F57" s="78"/>
      <c r="G57" s="78"/>
      <c r="H57" s="78"/>
      <c r="I57" s="78"/>
      <c r="J57" s="79" t="s">
        <v>153</v>
      </c>
      <c r="K57" s="121"/>
      <c r="L57" s="155">
        <v>0.11859582542693191</v>
      </c>
      <c r="M57" s="155">
        <v>95.460893854748605</v>
      </c>
      <c r="N57" s="77"/>
      <c r="O57" s="77"/>
      <c r="P57" s="77"/>
      <c r="Q57" s="77"/>
      <c r="R57" s="77"/>
      <c r="S57" s="77"/>
      <c r="T57" s="77"/>
      <c r="U57" s="77"/>
      <c r="V57" s="77"/>
      <c r="W57" s="77"/>
      <c r="X57" s="159" t="s">
        <v>155</v>
      </c>
      <c r="Y57" s="77"/>
      <c r="Z57" s="77"/>
      <c r="AA57" s="77"/>
      <c r="AB57" s="78" t="s">
        <v>154</v>
      </c>
      <c r="AC57" s="132">
        <v>66.359897327073554</v>
      </c>
      <c r="AD57" s="83"/>
      <c r="AE57" s="83"/>
      <c r="AF57" s="84">
        <v>115236.60038734192</v>
      </c>
      <c r="AG57" s="85"/>
      <c r="AH57" s="85"/>
      <c r="AI57" s="85"/>
      <c r="AJ57" s="83"/>
      <c r="AK57" s="86">
        <v>25.678606049179919</v>
      </c>
      <c r="AL57" s="94"/>
      <c r="AM57" s="88">
        <v>120.00533492223185</v>
      </c>
      <c r="AN57" s="88">
        <v>84.554691791615681</v>
      </c>
      <c r="AO57" s="88">
        <v>65.15260120453911</v>
      </c>
      <c r="AP57" s="88"/>
      <c r="AQ57" s="88">
        <v>5.1393114521468197</v>
      </c>
      <c r="AR57" s="88">
        <v>30.178918234239472</v>
      </c>
      <c r="AS57" s="87">
        <v>26.820029483312268</v>
      </c>
      <c r="AT57" s="88" t="s">
        <v>155</v>
      </c>
      <c r="AU57" s="88">
        <v>39.878624013360479</v>
      </c>
      <c r="AV57" s="88">
        <v>1.870916618610069</v>
      </c>
      <c r="AW57" s="88">
        <v>7.2081273489824493</v>
      </c>
      <c r="AX57" s="88" t="s">
        <v>155</v>
      </c>
      <c r="AY57" s="88"/>
      <c r="AZ57" s="88">
        <v>83.319589108830868</v>
      </c>
      <c r="BA57" s="88">
        <v>1354.3267964006347</v>
      </c>
      <c r="BB57" s="88">
        <v>19.359713114005647</v>
      </c>
      <c r="BC57" s="87">
        <v>1.1687886179063931</v>
      </c>
      <c r="BD57" s="87">
        <v>5.1981572622622441</v>
      </c>
      <c r="BE57" s="88">
        <v>0.87599052659206111</v>
      </c>
      <c r="BF57" s="88"/>
      <c r="BG57" s="88">
        <v>1.6227789807736985</v>
      </c>
      <c r="BH57" s="88"/>
      <c r="BI57" s="88">
        <v>391.59725936081412</v>
      </c>
      <c r="BJ57" s="82">
        <v>32.961299058859105</v>
      </c>
      <c r="BK57" s="82">
        <v>63.666253421094048</v>
      </c>
      <c r="BL57" s="82">
        <v>7.1552640498422146</v>
      </c>
      <c r="BM57" s="82">
        <v>26.913637747666726</v>
      </c>
      <c r="BN57" s="82">
        <v>4.9559828903441581</v>
      </c>
      <c r="BO57" s="81">
        <v>0.98448403568170351</v>
      </c>
      <c r="BP57" s="81">
        <v>5.3249414392094847</v>
      </c>
      <c r="BQ57" s="81">
        <v>0.84232325993126078</v>
      </c>
      <c r="BR57" s="81">
        <v>5.4723862426326386</v>
      </c>
      <c r="BS57" s="81">
        <v>1.1554917583852344</v>
      </c>
      <c r="BT57" s="81">
        <v>3.6967261702423486</v>
      </c>
      <c r="BU57" s="81">
        <v>0.53935210220386232</v>
      </c>
      <c r="BV57" s="81">
        <v>3.6338394830973284</v>
      </c>
      <c r="BW57" s="81">
        <v>0.56695550342192269</v>
      </c>
      <c r="BX57" s="89">
        <v>26.920831696744592</v>
      </c>
      <c r="BY57" s="89">
        <v>0.32351976682854633</v>
      </c>
      <c r="BZ57" s="89">
        <v>17.548134527172618</v>
      </c>
      <c r="CA57" s="89">
        <v>10.149118274668147</v>
      </c>
      <c r="CB57" s="89">
        <v>3.7089087654629673</v>
      </c>
      <c r="CC57" s="90">
        <f t="shared" ref="CC57:CC90" si="18">SUM(BJ57:BW57)</f>
        <v>157.86893716261201</v>
      </c>
      <c r="CD57" s="91">
        <f t="shared" ref="CD57:CD90" si="19">CC57+AZ57</f>
        <v>241.18852627144287</v>
      </c>
      <c r="CE57" s="90">
        <f t="shared" si="14"/>
        <v>150.70309853442083</v>
      </c>
      <c r="CF57" s="91">
        <f t="shared" si="15"/>
        <v>230.24072305381455</v>
      </c>
      <c r="CG57" s="75"/>
      <c r="CH57" s="49"/>
      <c r="CI57" s="162">
        <v>88850</v>
      </c>
      <c r="CJ57" s="162" t="s">
        <v>155</v>
      </c>
      <c r="CK57" s="162">
        <v>11580</v>
      </c>
      <c r="CL57" s="162">
        <v>29733</v>
      </c>
      <c r="CM57" s="162">
        <v>3847</v>
      </c>
      <c r="CN57" s="162" t="s">
        <v>155</v>
      </c>
      <c r="CO57" s="162" t="s">
        <v>155</v>
      </c>
      <c r="CP57" s="163">
        <v>737000</v>
      </c>
      <c r="CQ57" s="162" t="s">
        <v>155</v>
      </c>
      <c r="CR57" s="162">
        <v>7642</v>
      </c>
      <c r="CS57" s="162">
        <v>1108</v>
      </c>
    </row>
    <row r="58" spans="1:97" ht="15.75" thickBot="1" x14ac:dyDescent="0.3">
      <c r="A58" s="76" t="s">
        <v>281</v>
      </c>
      <c r="B58" s="95" t="s">
        <v>315</v>
      </c>
      <c r="C58" s="93" t="s">
        <v>152</v>
      </c>
      <c r="D58" s="76" t="s">
        <v>1066</v>
      </c>
      <c r="E58" s="78" t="s">
        <v>23</v>
      </c>
      <c r="F58" s="78"/>
      <c r="G58" s="78"/>
      <c r="H58" s="78"/>
      <c r="I58" s="78"/>
      <c r="J58" s="79" t="s">
        <v>153</v>
      </c>
      <c r="K58" s="121"/>
      <c r="L58" s="155">
        <v>0.19102196752626216</v>
      </c>
      <c r="M58" s="155">
        <v>94.525329078579972</v>
      </c>
      <c r="N58" s="77"/>
      <c r="O58" s="77"/>
      <c r="P58" s="77"/>
      <c r="Q58" s="77"/>
      <c r="R58" s="77"/>
      <c r="S58" s="77"/>
      <c r="T58" s="77"/>
      <c r="U58" s="77"/>
      <c r="V58" s="77"/>
      <c r="W58" s="77"/>
      <c r="X58" s="159">
        <v>0.78</v>
      </c>
      <c r="Y58" s="77"/>
      <c r="Z58" s="77"/>
      <c r="AA58" s="77"/>
      <c r="AB58" s="78" t="s">
        <v>154</v>
      </c>
      <c r="AC58" s="132">
        <v>38.185145662073296</v>
      </c>
      <c r="AD58" s="83"/>
      <c r="AE58" s="83"/>
      <c r="AF58" s="84">
        <v>110632.25545542729</v>
      </c>
      <c r="AG58" s="85"/>
      <c r="AH58" s="85"/>
      <c r="AI58" s="85"/>
      <c r="AJ58" s="83"/>
      <c r="AK58" s="86">
        <v>32.549086638720617</v>
      </c>
      <c r="AL58" s="94"/>
      <c r="AM58" s="88">
        <v>153.12778903009581</v>
      </c>
      <c r="AN58" s="88">
        <v>98.532716561404726</v>
      </c>
      <c r="AO58" s="88">
        <v>681.71385243071813</v>
      </c>
      <c r="AP58" s="88"/>
      <c r="AQ58" s="88">
        <v>12.896060086714167</v>
      </c>
      <c r="AR58" s="88">
        <v>33.969728070735925</v>
      </c>
      <c r="AS58" s="87">
        <v>23.959314610575035</v>
      </c>
      <c r="AT58" s="88">
        <v>64.572745707630474</v>
      </c>
      <c r="AU58" s="88">
        <v>39.088489040843747</v>
      </c>
      <c r="AV58" s="88">
        <v>1.8422527195017155</v>
      </c>
      <c r="AW58" s="88">
        <v>4.3242018999275391</v>
      </c>
      <c r="AX58" s="88" t="s">
        <v>155</v>
      </c>
      <c r="AY58" s="88"/>
      <c r="AZ58" s="88">
        <v>70.568968615669036</v>
      </c>
      <c r="BA58" s="88">
        <v>964.37545973244391</v>
      </c>
      <c r="BB58" s="88">
        <v>13.139661800544062</v>
      </c>
      <c r="BC58" s="87" t="s">
        <v>155</v>
      </c>
      <c r="BD58" s="87">
        <v>3.6425165960896155</v>
      </c>
      <c r="BE58" s="88">
        <v>0.6837968510112592</v>
      </c>
      <c r="BF58" s="88"/>
      <c r="BG58" s="88">
        <v>0.94742199233589164</v>
      </c>
      <c r="BH58" s="88"/>
      <c r="BI58" s="88">
        <v>452.6352812146867</v>
      </c>
      <c r="BJ58" s="82">
        <v>48.016310475045039</v>
      </c>
      <c r="BK58" s="82">
        <v>100.3884276098749</v>
      </c>
      <c r="BL58" s="82">
        <v>11.977592788657292</v>
      </c>
      <c r="BM58" s="82">
        <v>45.739690473092125</v>
      </c>
      <c r="BN58" s="82">
        <v>9.0920802116714778</v>
      </c>
      <c r="BO58" s="81">
        <v>1.8337759911017213</v>
      </c>
      <c r="BP58" s="81">
        <v>8.6796502537705411</v>
      </c>
      <c r="BQ58" s="81">
        <v>1.2389766732363392</v>
      </c>
      <c r="BR58" s="81">
        <v>7.1147299908435562</v>
      </c>
      <c r="BS58" s="81">
        <v>1.3223243341496282</v>
      </c>
      <c r="BT58" s="81">
        <v>3.8164866695406801</v>
      </c>
      <c r="BU58" s="81">
        <v>0.52256283107294743</v>
      </c>
      <c r="BV58" s="81">
        <v>3.505150367030077</v>
      </c>
      <c r="BW58" s="81">
        <v>0.51203504100421193</v>
      </c>
      <c r="BX58" s="89">
        <v>19.064924013756951</v>
      </c>
      <c r="BY58" s="89">
        <v>0.27937626112913116</v>
      </c>
      <c r="BZ58" s="89">
        <v>12.562881623870684</v>
      </c>
      <c r="CA58" s="89">
        <v>13.650547706150157</v>
      </c>
      <c r="CB58" s="89">
        <v>3.3554812422510061</v>
      </c>
      <c r="CC58" s="90">
        <f t="shared" si="18"/>
        <v>243.75979371009058</v>
      </c>
      <c r="CD58" s="91">
        <f t="shared" si="19"/>
        <v>314.32876232575961</v>
      </c>
      <c r="CE58" s="90">
        <f t="shared" si="14"/>
        <v>230.4147471657308</v>
      </c>
      <c r="CF58" s="91">
        <f t="shared" si="15"/>
        <v>297.12029697705179</v>
      </c>
      <c r="CG58" s="75"/>
      <c r="CH58" s="49"/>
      <c r="CI58" s="162">
        <v>88010</v>
      </c>
      <c r="CJ58" s="162">
        <v>2925</v>
      </c>
      <c r="CK58" s="162">
        <v>38210</v>
      </c>
      <c r="CL58" s="162">
        <v>39033</v>
      </c>
      <c r="CM58" s="162">
        <v>6917</v>
      </c>
      <c r="CN58" s="162" t="s">
        <v>155</v>
      </c>
      <c r="CO58" s="162" t="s">
        <v>155</v>
      </c>
      <c r="CP58" s="163">
        <v>692600</v>
      </c>
      <c r="CQ58" s="162" t="s">
        <v>155</v>
      </c>
      <c r="CR58" s="162">
        <v>5951</v>
      </c>
      <c r="CS58" s="162">
        <v>801</v>
      </c>
    </row>
    <row r="59" spans="1:97" ht="15.75" thickBot="1" x14ac:dyDescent="0.3">
      <c r="A59" s="76" t="s">
        <v>282</v>
      </c>
      <c r="B59" s="95" t="s">
        <v>316</v>
      </c>
      <c r="C59" s="93" t="s">
        <v>152</v>
      </c>
      <c r="D59" s="76" t="s">
        <v>1067</v>
      </c>
      <c r="E59" s="78" t="s">
        <v>23</v>
      </c>
      <c r="F59" s="78"/>
      <c r="G59" s="78"/>
      <c r="H59" s="78"/>
      <c r="I59" s="78"/>
      <c r="J59" s="79" t="s">
        <v>153</v>
      </c>
      <c r="K59" s="121"/>
      <c r="L59" s="155">
        <v>1.8813545752942178</v>
      </c>
      <c r="M59" s="155">
        <v>39.187586479541416</v>
      </c>
      <c r="N59" s="77"/>
      <c r="O59" s="77"/>
      <c r="P59" s="77"/>
      <c r="Q59" s="77"/>
      <c r="R59" s="77"/>
      <c r="S59" s="77"/>
      <c r="T59" s="77"/>
      <c r="U59" s="77"/>
      <c r="V59" s="77"/>
      <c r="W59" s="77"/>
      <c r="X59" s="159">
        <v>47.34</v>
      </c>
      <c r="Y59" s="77"/>
      <c r="Z59" s="77"/>
      <c r="AA59" s="77"/>
      <c r="AB59" s="78" t="s">
        <v>154</v>
      </c>
      <c r="AC59" s="132" t="s">
        <v>155</v>
      </c>
      <c r="AD59" s="83"/>
      <c r="AE59" s="83"/>
      <c r="AF59" s="84">
        <v>159639.49228289939</v>
      </c>
      <c r="AG59" s="85"/>
      <c r="AH59" s="85"/>
      <c r="AI59" s="85"/>
      <c r="AJ59" s="83"/>
      <c r="AK59" s="86">
        <v>31.97169010903853</v>
      </c>
      <c r="AL59" s="94"/>
      <c r="AM59" s="88">
        <v>170.64819787760541</v>
      </c>
      <c r="AN59" s="88">
        <v>153.6027017925739</v>
      </c>
      <c r="AO59" s="88">
        <v>188.0795118981805</v>
      </c>
      <c r="AP59" s="88"/>
      <c r="AQ59" s="88">
        <v>12.29216159799013</v>
      </c>
      <c r="AR59" s="88">
        <v>51.032121626933815</v>
      </c>
      <c r="AS59" s="87">
        <v>67.474788275403753</v>
      </c>
      <c r="AT59" s="88">
        <v>28.988910610424448</v>
      </c>
      <c r="AU59" s="88">
        <v>56.346231859615656</v>
      </c>
      <c r="AV59" s="88">
        <v>5.5098822588717074</v>
      </c>
      <c r="AW59" s="88">
        <v>75.597638420096416</v>
      </c>
      <c r="AX59" s="88" t="s">
        <v>155</v>
      </c>
      <c r="AY59" s="88"/>
      <c r="AZ59" s="88">
        <v>93.952428256137466</v>
      </c>
      <c r="BA59" s="88">
        <v>1189.4870737384126</v>
      </c>
      <c r="BB59" s="88">
        <v>44.682751732176108</v>
      </c>
      <c r="BC59" s="87">
        <v>4.2742931406568783</v>
      </c>
      <c r="BD59" s="87">
        <v>4.3995480132498619</v>
      </c>
      <c r="BE59" s="88">
        <v>0.99832665228775963</v>
      </c>
      <c r="BF59" s="88"/>
      <c r="BG59" s="88">
        <v>2.1876318848686398</v>
      </c>
      <c r="BH59" s="88"/>
      <c r="BI59" s="88">
        <v>493.88186197208933</v>
      </c>
      <c r="BJ59" s="82">
        <v>89.106988735418554</v>
      </c>
      <c r="BK59" s="82">
        <v>167.95960084240937</v>
      </c>
      <c r="BL59" s="82">
        <v>17.912882074574622</v>
      </c>
      <c r="BM59" s="82">
        <v>64.473125723891542</v>
      </c>
      <c r="BN59" s="82">
        <v>12.068094831574815</v>
      </c>
      <c r="BO59" s="81">
        <v>2.7038755380859474</v>
      </c>
      <c r="BP59" s="81">
        <v>11.709455912344984</v>
      </c>
      <c r="BQ59" s="81">
        <v>1.503350170297171</v>
      </c>
      <c r="BR59" s="81">
        <v>8.715146317656064</v>
      </c>
      <c r="BS59" s="81">
        <v>1.7159329288551064</v>
      </c>
      <c r="BT59" s="81">
        <v>5.4411524328008767</v>
      </c>
      <c r="BU59" s="81">
        <v>0.77777741167287828</v>
      </c>
      <c r="BV59" s="81">
        <v>5.2418401156919661</v>
      </c>
      <c r="BW59" s="81">
        <v>0.81647823886611448</v>
      </c>
      <c r="BX59" s="89">
        <v>24.295675257462985</v>
      </c>
      <c r="BY59" s="89">
        <v>1.5313373812281383</v>
      </c>
      <c r="BZ59" s="89">
        <v>61.104812737368981</v>
      </c>
      <c r="CA59" s="89">
        <v>24.708061154656523</v>
      </c>
      <c r="CB59" s="89">
        <v>6.9894053105658775</v>
      </c>
      <c r="CC59" s="90">
        <f t="shared" si="18"/>
        <v>390.14570127413998</v>
      </c>
      <c r="CD59" s="91">
        <f t="shared" si="19"/>
        <v>484.09812953027745</v>
      </c>
      <c r="CE59" s="90">
        <f t="shared" si="14"/>
        <v>152.88868408301693</v>
      </c>
      <c r="CF59" s="91">
        <f t="shared" si="15"/>
        <v>189.70637315551991</v>
      </c>
      <c r="CG59" s="75"/>
      <c r="CH59" s="49"/>
      <c r="CI59" s="162">
        <v>123900</v>
      </c>
      <c r="CJ59" s="162" t="s">
        <v>155</v>
      </c>
      <c r="CK59" s="162">
        <v>78320</v>
      </c>
      <c r="CL59" s="162">
        <v>15333</v>
      </c>
      <c r="CM59" s="162">
        <v>2317</v>
      </c>
      <c r="CN59" s="162" t="s">
        <v>155</v>
      </c>
      <c r="CO59" s="162" t="s">
        <v>155</v>
      </c>
      <c r="CP59" s="163">
        <v>559300</v>
      </c>
      <c r="CQ59" s="162" t="s">
        <v>155</v>
      </c>
      <c r="CR59" s="162">
        <v>13940</v>
      </c>
      <c r="CS59" s="162">
        <v>934</v>
      </c>
    </row>
    <row r="60" spans="1:97" ht="15.75" thickBot="1" x14ac:dyDescent="0.3">
      <c r="A60" s="76" t="s">
        <v>283</v>
      </c>
      <c r="B60" s="95" t="s">
        <v>317</v>
      </c>
      <c r="C60" s="93" t="s">
        <v>152</v>
      </c>
      <c r="D60" s="76" t="s">
        <v>1068</v>
      </c>
      <c r="E60" s="78" t="s">
        <v>23</v>
      </c>
      <c r="F60" s="78"/>
      <c r="G60" s="78"/>
      <c r="H60" s="78"/>
      <c r="I60" s="78"/>
      <c r="J60" s="79" t="s">
        <v>153</v>
      </c>
      <c r="K60" s="121"/>
      <c r="L60" s="155">
        <v>0.23925352898956165</v>
      </c>
      <c r="M60" s="155">
        <v>91.565080613448671</v>
      </c>
      <c r="N60" s="77"/>
      <c r="O60" s="77"/>
      <c r="P60" s="77"/>
      <c r="Q60" s="77"/>
      <c r="R60" s="77"/>
      <c r="S60" s="77"/>
      <c r="T60" s="77"/>
      <c r="U60" s="77"/>
      <c r="V60" s="77"/>
      <c r="W60" s="77"/>
      <c r="X60" s="159">
        <v>3.38</v>
      </c>
      <c r="Y60" s="77"/>
      <c r="Z60" s="77"/>
      <c r="AA60" s="77"/>
      <c r="AB60" s="78" t="s">
        <v>154</v>
      </c>
      <c r="AC60" s="132" t="s">
        <v>155</v>
      </c>
      <c r="AD60" s="83"/>
      <c r="AE60" s="83"/>
      <c r="AF60" s="84">
        <v>141160.17718005565</v>
      </c>
      <c r="AG60" s="85"/>
      <c r="AH60" s="85"/>
      <c r="AI60" s="85"/>
      <c r="AJ60" s="83"/>
      <c r="AK60" s="86">
        <v>32.701310810630204</v>
      </c>
      <c r="AL60" s="94"/>
      <c r="AM60" s="88">
        <v>167.17750459702512</v>
      </c>
      <c r="AN60" s="88">
        <v>107.74601045117798</v>
      </c>
      <c r="AO60" s="88">
        <v>326.52161728321488</v>
      </c>
      <c r="AP60" s="88"/>
      <c r="AQ60" s="88">
        <v>16.248100780959216</v>
      </c>
      <c r="AR60" s="88">
        <v>35.372740756433942</v>
      </c>
      <c r="AS60" s="87">
        <v>36.472676837877266</v>
      </c>
      <c r="AT60" s="88">
        <v>82.666784206543298</v>
      </c>
      <c r="AU60" s="88">
        <v>52.077344163362007</v>
      </c>
      <c r="AV60" s="88">
        <v>2.6181545652470857</v>
      </c>
      <c r="AW60" s="88">
        <v>17.809968932683962</v>
      </c>
      <c r="AX60" s="88" t="s">
        <v>155</v>
      </c>
      <c r="AY60" s="88"/>
      <c r="AZ60" s="88">
        <v>63.347276381478785</v>
      </c>
      <c r="BA60" s="88">
        <v>716.50500708856021</v>
      </c>
      <c r="BB60" s="88">
        <v>14.734783008048069</v>
      </c>
      <c r="BC60" s="87" t="s">
        <v>155</v>
      </c>
      <c r="BD60" s="87">
        <v>2.5648997300881966</v>
      </c>
      <c r="BE60" s="88">
        <v>0.8419084658430418</v>
      </c>
      <c r="BF60" s="88"/>
      <c r="BG60" s="88">
        <v>0.93115988866664501</v>
      </c>
      <c r="BH60" s="88"/>
      <c r="BI60" s="88">
        <v>651.75005009382232</v>
      </c>
      <c r="BJ60" s="82">
        <v>50.524677172826621</v>
      </c>
      <c r="BK60" s="82">
        <v>103.03019740555314</v>
      </c>
      <c r="BL60" s="82">
        <v>12.068073154216892</v>
      </c>
      <c r="BM60" s="82">
        <v>46.514402285958965</v>
      </c>
      <c r="BN60" s="82">
        <v>9.1048105471970455</v>
      </c>
      <c r="BO60" s="81">
        <v>1.9022039990857931</v>
      </c>
      <c r="BP60" s="81">
        <v>9.134843570355331</v>
      </c>
      <c r="BQ60" s="81">
        <v>1.2746567394448167</v>
      </c>
      <c r="BR60" s="81">
        <v>7.0947502290345597</v>
      </c>
      <c r="BS60" s="81">
        <v>1.3872648495146469</v>
      </c>
      <c r="BT60" s="81">
        <v>4.1167326967527194</v>
      </c>
      <c r="BU60" s="81">
        <v>0.60349608743045302</v>
      </c>
      <c r="BV60" s="81">
        <v>3.8559598654008531</v>
      </c>
      <c r="BW60" s="81">
        <v>0.57353618718931998</v>
      </c>
      <c r="BX60" s="89">
        <v>14.829023111267288</v>
      </c>
      <c r="BY60" s="89">
        <v>0.4535122578474351</v>
      </c>
      <c r="BZ60" s="89">
        <v>11.230206268409098</v>
      </c>
      <c r="CA60" s="89">
        <v>13.990964472167978</v>
      </c>
      <c r="CB60" s="89">
        <v>4.5583015662276472</v>
      </c>
      <c r="CC60" s="90">
        <f t="shared" si="18"/>
        <v>251.18560478996116</v>
      </c>
      <c r="CD60" s="91">
        <f t="shared" si="19"/>
        <v>314.53288117143995</v>
      </c>
      <c r="CE60" s="90">
        <f t="shared" si="14"/>
        <v>229.99830151530651</v>
      </c>
      <c r="CF60" s="91">
        <f t="shared" si="15"/>
        <v>288.00228620043168</v>
      </c>
      <c r="CG60" s="75"/>
      <c r="CH60" s="49"/>
      <c r="CI60" s="162">
        <v>110600</v>
      </c>
      <c r="CJ60" s="162" t="s">
        <v>155</v>
      </c>
      <c r="CK60" s="162">
        <v>27490</v>
      </c>
      <c r="CL60" s="162">
        <v>26833</v>
      </c>
      <c r="CM60" s="162">
        <v>5437</v>
      </c>
      <c r="CN60" s="162" t="s">
        <v>155</v>
      </c>
      <c r="CO60" s="162" t="s">
        <v>155</v>
      </c>
      <c r="CP60" s="163">
        <v>655300</v>
      </c>
      <c r="CQ60" s="162" t="s">
        <v>155</v>
      </c>
      <c r="CR60" s="162">
        <v>6138</v>
      </c>
      <c r="CS60" s="162">
        <v>541.4</v>
      </c>
    </row>
    <row r="61" spans="1:97" ht="15.75" thickBot="1" x14ac:dyDescent="0.3">
      <c r="A61" s="76" t="s">
        <v>284</v>
      </c>
      <c r="B61" s="95" t="s">
        <v>318</v>
      </c>
      <c r="C61" s="93" t="s">
        <v>152</v>
      </c>
      <c r="D61" s="76" t="s">
        <v>1069</v>
      </c>
      <c r="E61" s="78" t="s">
        <v>23</v>
      </c>
      <c r="F61" s="78"/>
      <c r="G61" s="78"/>
      <c r="H61" s="78"/>
      <c r="I61" s="78"/>
      <c r="J61" s="79" t="s">
        <v>153</v>
      </c>
      <c r="K61" s="121"/>
      <c r="L61" s="155">
        <v>1.9140257295261986</v>
      </c>
      <c r="M61" s="155">
        <v>80.998080614203445</v>
      </c>
      <c r="N61" s="77"/>
      <c r="O61" s="77"/>
      <c r="P61" s="77"/>
      <c r="Q61" s="77"/>
      <c r="R61" s="77"/>
      <c r="S61" s="77"/>
      <c r="T61" s="77"/>
      <c r="U61" s="77"/>
      <c r="V61" s="77"/>
      <c r="W61" s="77"/>
      <c r="X61" s="159">
        <v>13</v>
      </c>
      <c r="Y61" s="77"/>
      <c r="Z61" s="77"/>
      <c r="AA61" s="77"/>
      <c r="AB61" s="78" t="s">
        <v>154</v>
      </c>
      <c r="AC61" s="132" t="s">
        <v>155</v>
      </c>
      <c r="AD61" s="83"/>
      <c r="AE61" s="83"/>
      <c r="AF61" s="84">
        <v>189920.88007182328</v>
      </c>
      <c r="AG61" s="85"/>
      <c r="AH61" s="85"/>
      <c r="AI61" s="85"/>
      <c r="AJ61" s="83"/>
      <c r="AK61" s="86">
        <v>33.975989701332622</v>
      </c>
      <c r="AL61" s="94"/>
      <c r="AM61" s="88">
        <v>132.71872697858058</v>
      </c>
      <c r="AN61" s="88">
        <v>114.51330300337303</v>
      </c>
      <c r="AO61" s="88">
        <v>157.22414466689844</v>
      </c>
      <c r="AP61" s="88"/>
      <c r="AQ61" s="88">
        <v>51.485450662625432</v>
      </c>
      <c r="AR61" s="88">
        <v>101.21310857001583</v>
      </c>
      <c r="AS61" s="87">
        <v>166.79366034849855</v>
      </c>
      <c r="AT61" s="88">
        <v>240.70390940962449</v>
      </c>
      <c r="AU61" s="88">
        <v>69.612981866894913</v>
      </c>
      <c r="AV61" s="88">
        <v>5.3885060453109892</v>
      </c>
      <c r="AW61" s="88">
        <v>72.741084946038953</v>
      </c>
      <c r="AX61" s="88" t="s">
        <v>155</v>
      </c>
      <c r="AY61" s="88"/>
      <c r="AZ61" s="88">
        <v>54.31905763259639</v>
      </c>
      <c r="BA61" s="88">
        <v>491.9675533412161</v>
      </c>
      <c r="BB61" s="88">
        <v>32.560396351841632</v>
      </c>
      <c r="BC61" s="87">
        <v>3.9326644898559628</v>
      </c>
      <c r="BD61" s="87">
        <v>2.5848764645063116</v>
      </c>
      <c r="BE61" s="88">
        <v>18.958105213299095</v>
      </c>
      <c r="BF61" s="88"/>
      <c r="BG61" s="88">
        <v>3.1216423140762224</v>
      </c>
      <c r="BH61" s="88"/>
      <c r="BI61" s="88">
        <v>513.50151723594502</v>
      </c>
      <c r="BJ61" s="82">
        <v>71.460134358598424</v>
      </c>
      <c r="BK61" s="82">
        <v>132.52769955969325</v>
      </c>
      <c r="BL61" s="82">
        <v>14.833671544590132</v>
      </c>
      <c r="BM61" s="82">
        <v>51.031221837271389</v>
      </c>
      <c r="BN61" s="82">
        <v>7.8919276947561423</v>
      </c>
      <c r="BO61" s="81">
        <v>1.571040866866434</v>
      </c>
      <c r="BP61" s="81">
        <v>8.0382771993919704</v>
      </c>
      <c r="BQ61" s="81">
        <v>1.3414168724750892</v>
      </c>
      <c r="BR61" s="81">
        <v>8.8583199920332145</v>
      </c>
      <c r="BS61" s="81">
        <v>1.5867898880088787</v>
      </c>
      <c r="BT61" s="81">
        <v>5.0183318591479109</v>
      </c>
      <c r="BU61" s="81">
        <v>0.7120305921096155</v>
      </c>
      <c r="BV61" s="81">
        <v>4.9794912814827264</v>
      </c>
      <c r="BW61" s="81">
        <v>0.77259432819095974</v>
      </c>
      <c r="BX61" s="89">
        <v>14.461743639715671</v>
      </c>
      <c r="BY61" s="89">
        <v>1.517226654525351</v>
      </c>
      <c r="BZ61" s="89">
        <v>61.009966148447404</v>
      </c>
      <c r="CA61" s="89">
        <v>20.531522684162411</v>
      </c>
      <c r="CB61" s="89">
        <v>6.3346405410712148</v>
      </c>
      <c r="CC61" s="90">
        <f t="shared" si="18"/>
        <v>310.62294787461616</v>
      </c>
      <c r="CD61" s="91">
        <f t="shared" si="19"/>
        <v>364.94200550721257</v>
      </c>
      <c r="CE61" s="90">
        <f t="shared" si="14"/>
        <v>251.59862572569673</v>
      </c>
      <c r="CF61" s="91">
        <f t="shared" si="15"/>
        <v>295.59601981582279</v>
      </c>
      <c r="CG61" s="75"/>
      <c r="CH61" s="49"/>
      <c r="CI61" s="162">
        <v>136500</v>
      </c>
      <c r="CJ61" s="162" t="s">
        <v>155</v>
      </c>
      <c r="CK61" s="162">
        <v>46654</v>
      </c>
      <c r="CL61" s="162" t="s">
        <v>155</v>
      </c>
      <c r="CM61" s="162">
        <v>3270</v>
      </c>
      <c r="CN61" s="162" t="s">
        <v>155</v>
      </c>
      <c r="CO61" s="162">
        <v>218</v>
      </c>
      <c r="CP61" s="163">
        <v>515118</v>
      </c>
      <c r="CQ61" s="162" t="s">
        <v>155</v>
      </c>
      <c r="CR61" s="162">
        <v>8638</v>
      </c>
      <c r="CS61" s="162">
        <v>468.79999999999995</v>
      </c>
    </row>
    <row r="62" spans="1:97" ht="15.75" thickBot="1" x14ac:dyDescent="0.3">
      <c r="A62" s="76" t="s">
        <v>285</v>
      </c>
      <c r="B62" s="95" t="s">
        <v>319</v>
      </c>
      <c r="C62" s="93" t="s">
        <v>152</v>
      </c>
      <c r="D62" s="76" t="s">
        <v>1070</v>
      </c>
      <c r="E62" s="78" t="s">
        <v>23</v>
      </c>
      <c r="F62" s="78"/>
      <c r="G62" s="78"/>
      <c r="H62" s="78"/>
      <c r="I62" s="78"/>
      <c r="J62" s="79" t="s">
        <v>153</v>
      </c>
      <c r="K62" s="121"/>
      <c r="L62" s="155">
        <v>2.2017745645744458</v>
      </c>
      <c r="M62" s="155">
        <v>94.15322580645163</v>
      </c>
      <c r="N62" s="77"/>
      <c r="O62" s="77"/>
      <c r="P62" s="77"/>
      <c r="Q62" s="77"/>
      <c r="R62" s="77"/>
      <c r="S62" s="77"/>
      <c r="T62" s="77"/>
      <c r="U62" s="77"/>
      <c r="V62" s="77"/>
      <c r="W62" s="77"/>
      <c r="X62" s="159">
        <v>1.02</v>
      </c>
      <c r="Y62" s="77"/>
      <c r="Z62" s="77"/>
      <c r="AA62" s="77"/>
      <c r="AB62" s="78" t="s">
        <v>154</v>
      </c>
      <c r="AC62" s="132" t="s">
        <v>155</v>
      </c>
      <c r="AD62" s="83"/>
      <c r="AE62" s="83"/>
      <c r="AF62" s="84">
        <v>170991.30612961159</v>
      </c>
      <c r="AG62" s="85"/>
      <c r="AH62" s="85"/>
      <c r="AI62" s="85"/>
      <c r="AJ62" s="83"/>
      <c r="AK62" s="86">
        <v>35.40472224878981</v>
      </c>
      <c r="AL62" s="94"/>
      <c r="AM62" s="88">
        <v>190.92300266465429</v>
      </c>
      <c r="AN62" s="88">
        <v>169.03070467264502</v>
      </c>
      <c r="AO62" s="88">
        <v>143.66337598844797</v>
      </c>
      <c r="AP62" s="88"/>
      <c r="AQ62" s="88">
        <v>18.848522716948597</v>
      </c>
      <c r="AR62" s="88">
        <v>59.588582981086013</v>
      </c>
      <c r="AS62" s="87">
        <v>80.7583644545075</v>
      </c>
      <c r="AT62" s="88">
        <v>39.855974204217731</v>
      </c>
      <c r="AU62" s="88">
        <v>67.152103670697173</v>
      </c>
      <c r="AV62" s="88">
        <v>3.8602902737788751</v>
      </c>
      <c r="AW62" s="88">
        <v>61.29168649134165</v>
      </c>
      <c r="AX62" s="88" t="s">
        <v>155</v>
      </c>
      <c r="AY62" s="88"/>
      <c r="AZ62" s="88">
        <v>56.5865377108533</v>
      </c>
      <c r="BA62" s="88">
        <v>541.64389168784442</v>
      </c>
      <c r="BB62" s="88">
        <v>49.212732712696315</v>
      </c>
      <c r="BC62" s="87">
        <v>8.3945638903279676</v>
      </c>
      <c r="BD62" s="87">
        <v>2.3870299998079605</v>
      </c>
      <c r="BE62" s="88">
        <v>22.115592700393812</v>
      </c>
      <c r="BF62" s="88"/>
      <c r="BG62" s="88">
        <v>2.8677831446393309</v>
      </c>
      <c r="BH62" s="88"/>
      <c r="BI62" s="88">
        <v>445.77975808749142</v>
      </c>
      <c r="BJ62" s="82">
        <v>80.429131662398319</v>
      </c>
      <c r="BK62" s="82">
        <v>149.09603773031353</v>
      </c>
      <c r="BL62" s="82">
        <v>17.689152863715758</v>
      </c>
      <c r="BM62" s="82">
        <v>67.938578270444168</v>
      </c>
      <c r="BN62" s="82">
        <v>13.783672624238283</v>
      </c>
      <c r="BO62" s="81">
        <v>2.8400538728551563</v>
      </c>
      <c r="BP62" s="81">
        <v>11.671432963660616</v>
      </c>
      <c r="BQ62" s="81">
        <v>1.6821076694587025</v>
      </c>
      <c r="BR62" s="81">
        <v>10.103077148601837</v>
      </c>
      <c r="BS62" s="81">
        <v>1.8092024277420795</v>
      </c>
      <c r="BT62" s="81">
        <v>5.5953728979880468</v>
      </c>
      <c r="BU62" s="81">
        <v>0.81797783362409737</v>
      </c>
      <c r="BV62" s="81">
        <v>5.6748736814014196</v>
      </c>
      <c r="BW62" s="81">
        <v>0.862733961750485</v>
      </c>
      <c r="BX62" s="89">
        <v>16.733975013548736</v>
      </c>
      <c r="BY62" s="89">
        <v>0.81132579324634191</v>
      </c>
      <c r="BZ62" s="89">
        <v>94.883996250922834</v>
      </c>
      <c r="CA62" s="89">
        <v>27.396550396447115</v>
      </c>
      <c r="CB62" s="89">
        <v>9.2881202982556061</v>
      </c>
      <c r="CC62" s="90">
        <f t="shared" si="18"/>
        <v>369.99340560819257</v>
      </c>
      <c r="CD62" s="91">
        <f t="shared" si="19"/>
        <v>426.57994331904587</v>
      </c>
      <c r="CE62" s="90">
        <f t="shared" si="14"/>
        <v>348.36072665126198</v>
      </c>
      <c r="CF62" s="91">
        <f t="shared" si="15"/>
        <v>401.6387772782146</v>
      </c>
      <c r="CG62" s="75"/>
      <c r="CH62" s="49"/>
      <c r="CI62" s="162">
        <v>122100</v>
      </c>
      <c r="CJ62" s="162" t="s">
        <v>155</v>
      </c>
      <c r="CK62" s="162">
        <v>29534</v>
      </c>
      <c r="CL62" s="162" t="s">
        <v>155</v>
      </c>
      <c r="CM62" s="162" t="s">
        <v>155</v>
      </c>
      <c r="CN62" s="162" t="s">
        <v>155</v>
      </c>
      <c r="CO62" s="162">
        <v>433</v>
      </c>
      <c r="CP62" s="163">
        <v>557118</v>
      </c>
      <c r="CQ62" s="162" t="s">
        <v>155</v>
      </c>
      <c r="CR62" s="162">
        <v>11800</v>
      </c>
      <c r="CS62" s="162">
        <v>536.9</v>
      </c>
    </row>
    <row r="63" spans="1:97" ht="15.75" thickBot="1" x14ac:dyDescent="0.3">
      <c r="A63" s="76" t="s">
        <v>286</v>
      </c>
      <c r="B63" s="95" t="s">
        <v>320</v>
      </c>
      <c r="C63" s="93" t="s">
        <v>152</v>
      </c>
      <c r="D63" s="76" t="s">
        <v>1071</v>
      </c>
      <c r="E63" s="78" t="s">
        <v>23</v>
      </c>
      <c r="F63" s="78"/>
      <c r="G63" s="78"/>
      <c r="H63" s="78"/>
      <c r="I63" s="78"/>
      <c r="J63" s="79" t="s">
        <v>153</v>
      </c>
      <c r="K63" s="121"/>
      <c r="L63" s="155">
        <v>1.1441647597254014</v>
      </c>
      <c r="M63" s="155">
        <v>99.900793650793645</v>
      </c>
      <c r="N63" s="77"/>
      <c r="O63" s="77"/>
      <c r="P63" s="77"/>
      <c r="Q63" s="77"/>
      <c r="R63" s="77"/>
      <c r="S63" s="77"/>
      <c r="T63" s="77"/>
      <c r="U63" s="77"/>
      <c r="V63" s="77"/>
      <c r="W63" s="77"/>
      <c r="X63" s="159" t="s">
        <v>155</v>
      </c>
      <c r="Y63" s="77"/>
      <c r="Z63" s="77"/>
      <c r="AA63" s="77"/>
      <c r="AB63" s="78" t="s">
        <v>154</v>
      </c>
      <c r="AC63" s="132">
        <v>17.518441264414605</v>
      </c>
      <c r="AD63" s="83"/>
      <c r="AE63" s="83"/>
      <c r="AF63" s="84">
        <v>132582.98474563094</v>
      </c>
      <c r="AG63" s="85"/>
      <c r="AH63" s="85"/>
      <c r="AI63" s="85"/>
      <c r="AJ63" s="83"/>
      <c r="AK63" s="86">
        <v>28.615417604325746</v>
      </c>
      <c r="AL63" s="94"/>
      <c r="AM63" s="88">
        <v>155.26327579939925</v>
      </c>
      <c r="AN63" s="88">
        <v>99.757883934878066</v>
      </c>
      <c r="AO63" s="88">
        <v>57.107098208853344</v>
      </c>
      <c r="AP63" s="88"/>
      <c r="AQ63" s="88">
        <v>15.265763453766148</v>
      </c>
      <c r="AR63" s="88">
        <v>39.572864012609763</v>
      </c>
      <c r="AS63" s="87">
        <v>23.781472112845528</v>
      </c>
      <c r="AT63" s="88">
        <v>31.140027157322734</v>
      </c>
      <c r="AU63" s="88">
        <v>54.441342734697194</v>
      </c>
      <c r="AV63" s="88">
        <v>2.6675777780006418</v>
      </c>
      <c r="AW63" s="88">
        <v>16.509777286138657</v>
      </c>
      <c r="AX63" s="88" t="s">
        <v>155</v>
      </c>
      <c r="AY63" s="88"/>
      <c r="AZ63" s="88">
        <v>64.496126339406132</v>
      </c>
      <c r="BA63" s="88">
        <v>770.04585478133799</v>
      </c>
      <c r="BB63" s="88">
        <v>32.395095324245531</v>
      </c>
      <c r="BC63" s="87" t="s">
        <v>155</v>
      </c>
      <c r="BD63" s="87">
        <v>3.442942187852196</v>
      </c>
      <c r="BE63" s="88">
        <v>30.951719366799388</v>
      </c>
      <c r="BF63" s="88"/>
      <c r="BG63" s="88">
        <v>1.8453298796582116</v>
      </c>
      <c r="BH63" s="88"/>
      <c r="BI63" s="88">
        <v>412.97059449002057</v>
      </c>
      <c r="BJ63" s="82">
        <v>46.425504523749588</v>
      </c>
      <c r="BK63" s="82">
        <v>85.924487329013587</v>
      </c>
      <c r="BL63" s="82">
        <v>9.7500531831786184</v>
      </c>
      <c r="BM63" s="82">
        <v>33.883139270075461</v>
      </c>
      <c r="BN63" s="82">
        <v>5.9702638945859761</v>
      </c>
      <c r="BO63" s="81">
        <v>1.2890843178204037</v>
      </c>
      <c r="BP63" s="81">
        <v>7.2443357275828308</v>
      </c>
      <c r="BQ63" s="81">
        <v>1.2478997407089687</v>
      </c>
      <c r="BR63" s="81">
        <v>8.1120100125576542</v>
      </c>
      <c r="BS63" s="81">
        <v>1.6742102327425239</v>
      </c>
      <c r="BT63" s="81">
        <v>4.9850039529014234</v>
      </c>
      <c r="BU63" s="81">
        <v>0.73139620572773445</v>
      </c>
      <c r="BV63" s="81">
        <v>5.0623174023045685</v>
      </c>
      <c r="BW63" s="81">
        <v>0.78657833819215273</v>
      </c>
      <c r="BX63" s="89">
        <v>22.387431793015772</v>
      </c>
      <c r="BY63" s="89">
        <v>0.55562979004569502</v>
      </c>
      <c r="BZ63" s="89">
        <v>32.131061437017564</v>
      </c>
      <c r="CA63" s="89">
        <v>18.765818290835828</v>
      </c>
      <c r="CB63" s="89">
        <v>6.3016059734745555</v>
      </c>
      <c r="CC63" s="90">
        <f t="shared" si="18"/>
        <v>213.08628413114144</v>
      </c>
      <c r="CD63" s="91">
        <f t="shared" si="19"/>
        <v>277.58241047054759</v>
      </c>
      <c r="CE63" s="90">
        <f t="shared" si="14"/>
        <v>212.87488900799545</v>
      </c>
      <c r="CF63" s="91">
        <f t="shared" si="15"/>
        <v>277.30703109508073</v>
      </c>
      <c r="CG63" s="75"/>
      <c r="CH63" s="49"/>
      <c r="CI63" s="162">
        <v>92870</v>
      </c>
      <c r="CJ63" s="162" t="s">
        <v>155</v>
      </c>
      <c r="CK63" s="162">
        <v>13974</v>
      </c>
      <c r="CL63" s="162" t="s">
        <v>155</v>
      </c>
      <c r="CM63" s="162">
        <v>2410</v>
      </c>
      <c r="CN63" s="162">
        <v>16670</v>
      </c>
      <c r="CO63" s="162">
        <v>118</v>
      </c>
      <c r="CP63" s="163">
        <v>651318</v>
      </c>
      <c r="CQ63" s="162" t="s">
        <v>155</v>
      </c>
      <c r="CR63" s="162">
        <v>9452</v>
      </c>
      <c r="CS63" s="162">
        <v>722.1</v>
      </c>
    </row>
    <row r="64" spans="1:97" ht="15.75" thickBot="1" x14ac:dyDescent="0.3">
      <c r="A64" s="76" t="s">
        <v>287</v>
      </c>
      <c r="B64" s="95" t="s">
        <v>321</v>
      </c>
      <c r="C64" s="93" t="s">
        <v>152</v>
      </c>
      <c r="D64" s="76" t="s">
        <v>1072</v>
      </c>
      <c r="E64" s="78" t="s">
        <v>23</v>
      </c>
      <c r="F64" s="78"/>
      <c r="G64" s="78"/>
      <c r="H64" s="78"/>
      <c r="I64" s="78"/>
      <c r="J64" s="79" t="s">
        <v>153</v>
      </c>
      <c r="K64" s="121"/>
      <c r="L64" s="155">
        <v>2.1558872305140984</v>
      </c>
      <c r="M64" s="155">
        <v>64.47457627118645</v>
      </c>
      <c r="N64" s="77"/>
      <c r="O64" s="77"/>
      <c r="P64" s="77"/>
      <c r="Q64" s="77"/>
      <c r="R64" s="77"/>
      <c r="S64" s="77"/>
      <c r="T64" s="77"/>
      <c r="U64" s="77"/>
      <c r="V64" s="77"/>
      <c r="W64" s="77"/>
      <c r="X64" s="159">
        <v>29.09</v>
      </c>
      <c r="Y64" s="77"/>
      <c r="Z64" s="77"/>
      <c r="AA64" s="77"/>
      <c r="AB64" s="78" t="s">
        <v>154</v>
      </c>
      <c r="AC64" s="132">
        <v>31.417909627330801</v>
      </c>
      <c r="AD64" s="83"/>
      <c r="AE64" s="83"/>
      <c r="AF64" s="84">
        <v>216970.53237728029</v>
      </c>
      <c r="AG64" s="85"/>
      <c r="AH64" s="85"/>
      <c r="AI64" s="85"/>
      <c r="AJ64" s="83"/>
      <c r="AK64" s="86">
        <v>49.109687825861123</v>
      </c>
      <c r="AL64" s="94"/>
      <c r="AM64" s="88">
        <v>353.32976087022678</v>
      </c>
      <c r="AN64" s="88">
        <v>219.40457727986814</v>
      </c>
      <c r="AO64" s="88">
        <v>59.298970162241417</v>
      </c>
      <c r="AP64" s="88"/>
      <c r="AQ64" s="88">
        <v>61.60030468690816</v>
      </c>
      <c r="AR64" s="88">
        <v>86.914348511678213</v>
      </c>
      <c r="AS64" s="87">
        <v>103.5833090586771</v>
      </c>
      <c r="AT64" s="88">
        <v>104.55220646595771</v>
      </c>
      <c r="AU64" s="88">
        <v>76.08122833072791</v>
      </c>
      <c r="AV64" s="88">
        <v>6.3062301632651776</v>
      </c>
      <c r="AW64" s="88">
        <v>30.006873146529081</v>
      </c>
      <c r="AX64" s="88">
        <v>3.4138446992773446</v>
      </c>
      <c r="AY64" s="88"/>
      <c r="AZ64" s="88">
        <v>54.860827791828697</v>
      </c>
      <c r="BA64" s="88">
        <v>422.6043020500162</v>
      </c>
      <c r="BB64" s="88">
        <v>27.605331363480062</v>
      </c>
      <c r="BC64" s="87" t="s">
        <v>155</v>
      </c>
      <c r="BD64" s="87">
        <v>2.0001387732853311</v>
      </c>
      <c r="BE64" s="88">
        <v>18.101073841089601</v>
      </c>
      <c r="BF64" s="88"/>
      <c r="BG64" s="88">
        <v>3.0135414571337593</v>
      </c>
      <c r="BH64" s="88"/>
      <c r="BI64" s="88">
        <v>480.62552264032354</v>
      </c>
      <c r="BJ64" s="82">
        <v>55.542935765468236</v>
      </c>
      <c r="BK64" s="82">
        <v>109.85471689994908</v>
      </c>
      <c r="BL64" s="82">
        <v>12.749819962610252</v>
      </c>
      <c r="BM64" s="82">
        <v>47.073480561382041</v>
      </c>
      <c r="BN64" s="82">
        <v>8.4209568568274822</v>
      </c>
      <c r="BO64" s="81">
        <v>1.9331575587806427</v>
      </c>
      <c r="BP64" s="81">
        <v>8.453742696038189</v>
      </c>
      <c r="BQ64" s="81">
        <v>1.315021623587818</v>
      </c>
      <c r="BR64" s="81">
        <v>8.6813282868593884</v>
      </c>
      <c r="BS64" s="81">
        <v>1.660502329834602</v>
      </c>
      <c r="BT64" s="81">
        <v>5.1167295285455383</v>
      </c>
      <c r="BU64" s="81">
        <v>0.75029801399395046</v>
      </c>
      <c r="BV64" s="81">
        <v>5.1394249381384292</v>
      </c>
      <c r="BW64" s="81">
        <v>0.73730115050671929</v>
      </c>
      <c r="BX64" s="89">
        <v>11.797253248565118</v>
      </c>
      <c r="BY64" s="89">
        <v>1.393377955406832</v>
      </c>
      <c r="BZ64" s="89">
        <v>45.010762983161314</v>
      </c>
      <c r="CA64" s="89">
        <v>19.178735936279651</v>
      </c>
      <c r="CB64" s="89">
        <v>6.0695092813573588</v>
      </c>
      <c r="CC64" s="90">
        <f t="shared" si="18"/>
        <v>267.42941617252228</v>
      </c>
      <c r="CD64" s="91">
        <f t="shared" si="19"/>
        <v>322.29024396435096</v>
      </c>
      <c r="CE64" s="90">
        <f t="shared" si="14"/>
        <v>172.42398290174151</v>
      </c>
      <c r="CF64" s="91">
        <f t="shared" si="15"/>
        <v>207.79526915938834</v>
      </c>
      <c r="CG64" s="75"/>
      <c r="CH64" s="49"/>
      <c r="CI64" s="162">
        <v>147300</v>
      </c>
      <c r="CJ64" s="162" t="s">
        <v>155</v>
      </c>
      <c r="CK64" s="162">
        <v>28064</v>
      </c>
      <c r="CL64" s="162" t="s">
        <v>155</v>
      </c>
      <c r="CM64" s="162">
        <v>4740</v>
      </c>
      <c r="CN64" s="162">
        <v>15570</v>
      </c>
      <c r="CO64" s="162">
        <v>181</v>
      </c>
      <c r="CP64" s="163">
        <v>508318</v>
      </c>
      <c r="CQ64" s="162" t="s">
        <v>155</v>
      </c>
      <c r="CR64" s="162">
        <v>7150</v>
      </c>
      <c r="CS64" s="162">
        <v>417.20000000000005</v>
      </c>
    </row>
    <row r="65" spans="1:97" ht="15.75" thickBot="1" x14ac:dyDescent="0.3">
      <c r="A65" s="76" t="s">
        <v>288</v>
      </c>
      <c r="B65" s="95" t="s">
        <v>322</v>
      </c>
      <c r="C65" s="93" t="s">
        <v>152</v>
      </c>
      <c r="D65" s="76" t="s">
        <v>1066</v>
      </c>
      <c r="E65" s="78" t="s">
        <v>23</v>
      </c>
      <c r="F65" s="78"/>
      <c r="G65" s="78"/>
      <c r="H65" s="78"/>
      <c r="I65" s="78"/>
      <c r="J65" s="79" t="s">
        <v>153</v>
      </c>
      <c r="K65" s="121"/>
      <c r="L65" s="155">
        <v>1.1154855643044663</v>
      </c>
      <c r="M65" s="155">
        <v>95.952222959522231</v>
      </c>
      <c r="N65" s="77"/>
      <c r="O65" s="77"/>
      <c r="P65" s="77"/>
      <c r="Q65" s="77"/>
      <c r="R65" s="77"/>
      <c r="S65" s="77"/>
      <c r="T65" s="77"/>
      <c r="U65" s="77"/>
      <c r="V65" s="77"/>
      <c r="W65" s="77"/>
      <c r="X65" s="159">
        <v>1.18</v>
      </c>
      <c r="Y65" s="77"/>
      <c r="Z65" s="77"/>
      <c r="AA65" s="77"/>
      <c r="AB65" s="78" t="s">
        <v>154</v>
      </c>
      <c r="AC65" s="132">
        <v>22.134345166600269</v>
      </c>
      <c r="AD65" s="83"/>
      <c r="AE65" s="83"/>
      <c r="AF65" s="84">
        <v>176242.60164453727</v>
      </c>
      <c r="AG65" s="85"/>
      <c r="AH65" s="85"/>
      <c r="AI65" s="85"/>
      <c r="AJ65" s="83"/>
      <c r="AK65" s="86">
        <v>30.039525406287634</v>
      </c>
      <c r="AL65" s="94"/>
      <c r="AM65" s="88">
        <v>155.35281115490173</v>
      </c>
      <c r="AN65" s="88">
        <v>96.664138603367377</v>
      </c>
      <c r="AO65" s="88">
        <v>44.659717019573783</v>
      </c>
      <c r="AP65" s="88"/>
      <c r="AQ65" s="88">
        <v>10.403204316080394</v>
      </c>
      <c r="AR65" s="88">
        <v>28.693754516967893</v>
      </c>
      <c r="AS65" s="87">
        <v>47.71493609040796</v>
      </c>
      <c r="AT65" s="88">
        <v>28.588312409150724</v>
      </c>
      <c r="AU65" s="88">
        <v>60.218306365135639</v>
      </c>
      <c r="AV65" s="88">
        <v>2.4778322047193755</v>
      </c>
      <c r="AW65" s="88">
        <v>5.1207367267142212</v>
      </c>
      <c r="AX65" s="88">
        <v>5.9476048061374929</v>
      </c>
      <c r="AY65" s="88"/>
      <c r="AZ65" s="88">
        <v>66.048772671905752</v>
      </c>
      <c r="BA65" s="88">
        <v>517.32095818214896</v>
      </c>
      <c r="BB65" s="88">
        <v>29.636618395456953</v>
      </c>
      <c r="BC65" s="87" t="s">
        <v>155</v>
      </c>
      <c r="BD65" s="87">
        <v>2.4886651553548691</v>
      </c>
      <c r="BE65" s="88">
        <v>21.418783921889979</v>
      </c>
      <c r="BF65" s="88"/>
      <c r="BG65" s="88">
        <v>0.79559045765569936</v>
      </c>
      <c r="BH65" s="88"/>
      <c r="BI65" s="88">
        <v>472.40563571548847</v>
      </c>
      <c r="BJ65" s="82">
        <v>67.527528749240545</v>
      </c>
      <c r="BK65" s="82">
        <v>136.64609143942639</v>
      </c>
      <c r="BL65" s="82">
        <v>16.094496224342688</v>
      </c>
      <c r="BM65" s="82">
        <v>62.185185088167508</v>
      </c>
      <c r="BN65" s="82">
        <v>11.508118330529459</v>
      </c>
      <c r="BO65" s="81">
        <v>2.3818409973493675</v>
      </c>
      <c r="BP65" s="81">
        <v>12.140732602254475</v>
      </c>
      <c r="BQ65" s="81">
        <v>1.9547738464780364</v>
      </c>
      <c r="BR65" s="81">
        <v>11.489162191046979</v>
      </c>
      <c r="BS65" s="81">
        <v>2.0114559895083315</v>
      </c>
      <c r="BT65" s="81">
        <v>5.4792961959447348</v>
      </c>
      <c r="BU65" s="81">
        <v>0.72321155986414387</v>
      </c>
      <c r="BV65" s="81">
        <v>4.759901200907219</v>
      </c>
      <c r="BW65" s="81">
        <v>0.70200874193500096</v>
      </c>
      <c r="BX65" s="89">
        <v>15.276117605707562</v>
      </c>
      <c r="BY65" s="89">
        <v>0.50695109083540679</v>
      </c>
      <c r="BZ65" s="89">
        <v>43.210946574520285</v>
      </c>
      <c r="CA65" s="89">
        <v>19.485729624305094</v>
      </c>
      <c r="CB65" s="89">
        <v>5.713138072247185</v>
      </c>
      <c r="CC65" s="90">
        <f t="shared" si="18"/>
        <v>335.60380315699484</v>
      </c>
      <c r="CD65" s="91">
        <f t="shared" si="19"/>
        <v>401.65257582890058</v>
      </c>
      <c r="CE65" s="90">
        <f t="shared" si="14"/>
        <v>322.01930946583582</v>
      </c>
      <c r="CF65" s="91">
        <f t="shared" si="15"/>
        <v>385.39457508201076</v>
      </c>
      <c r="CG65" s="75"/>
      <c r="CH65" s="49"/>
      <c r="CI65" s="162">
        <v>120200</v>
      </c>
      <c r="CJ65" s="162" t="s">
        <v>155</v>
      </c>
      <c r="CK65" s="162">
        <v>10104</v>
      </c>
      <c r="CL65" s="162" t="s">
        <v>155</v>
      </c>
      <c r="CM65" s="162">
        <v>4030</v>
      </c>
      <c r="CN65" s="162" t="s">
        <v>155</v>
      </c>
      <c r="CO65" s="162">
        <v>166</v>
      </c>
      <c r="CP65" s="163">
        <v>601318</v>
      </c>
      <c r="CQ65" s="162" t="s">
        <v>155</v>
      </c>
      <c r="CR65" s="162">
        <v>7151</v>
      </c>
      <c r="CS65" s="162">
        <v>613.5</v>
      </c>
    </row>
    <row r="66" spans="1:97" ht="15.75" thickBot="1" x14ac:dyDescent="0.3">
      <c r="A66" s="76" t="s">
        <v>289</v>
      </c>
      <c r="B66" s="95" t="s">
        <v>323</v>
      </c>
      <c r="C66" s="93" t="s">
        <v>152</v>
      </c>
      <c r="D66" s="76" t="s">
        <v>1066</v>
      </c>
      <c r="E66" s="78" t="s">
        <v>23</v>
      </c>
      <c r="F66" s="78"/>
      <c r="G66" s="78"/>
      <c r="H66" s="78"/>
      <c r="I66" s="78"/>
      <c r="J66" s="79" t="s">
        <v>153</v>
      </c>
      <c r="K66" s="121"/>
      <c r="L66" s="155">
        <v>0.79795722949249981</v>
      </c>
      <c r="M66" s="155">
        <v>96.975546975546962</v>
      </c>
      <c r="N66" s="77"/>
      <c r="O66" s="77"/>
      <c r="P66" s="77"/>
      <c r="Q66" s="77"/>
      <c r="R66" s="77"/>
      <c r="S66" s="77"/>
      <c r="T66" s="77"/>
      <c r="U66" s="77"/>
      <c r="V66" s="77"/>
      <c r="W66" s="77"/>
      <c r="X66" s="159">
        <v>1.62</v>
      </c>
      <c r="Y66" s="77"/>
      <c r="Z66" s="77"/>
      <c r="AA66" s="77"/>
      <c r="AB66" s="78" t="s">
        <v>154</v>
      </c>
      <c r="AC66" s="132">
        <v>48.058064649279231</v>
      </c>
      <c r="AD66" s="83"/>
      <c r="AE66" s="83"/>
      <c r="AF66" s="84">
        <v>157196.56547456651</v>
      </c>
      <c r="AG66" s="85"/>
      <c r="AH66" s="85"/>
      <c r="AI66" s="85"/>
      <c r="AJ66" s="83"/>
      <c r="AK66" s="86">
        <v>33.802061075076011</v>
      </c>
      <c r="AL66" s="94"/>
      <c r="AM66" s="88">
        <v>167.06881677925801</v>
      </c>
      <c r="AN66" s="88">
        <v>100.6366435850975</v>
      </c>
      <c r="AO66" s="88">
        <v>85.163576409992118</v>
      </c>
      <c r="AP66" s="88"/>
      <c r="AQ66" s="88">
        <v>11.774750136253907</v>
      </c>
      <c r="AR66" s="88">
        <v>26.900886766445296</v>
      </c>
      <c r="AS66" s="87">
        <v>30.286183687426721</v>
      </c>
      <c r="AT66" s="88">
        <v>71.121234193913054</v>
      </c>
      <c r="AU66" s="88">
        <v>64.581633616228586</v>
      </c>
      <c r="AV66" s="88">
        <v>2.4724769904331723</v>
      </c>
      <c r="AW66" s="88">
        <v>3.5622439989792638</v>
      </c>
      <c r="AX66" s="88" t="s">
        <v>155</v>
      </c>
      <c r="AY66" s="88"/>
      <c r="AZ66" s="88">
        <v>59.413073825249306</v>
      </c>
      <c r="BA66" s="88">
        <v>550.30017926143637</v>
      </c>
      <c r="BB66" s="88">
        <v>22.119021489537115</v>
      </c>
      <c r="BC66" s="87" t="s">
        <v>155</v>
      </c>
      <c r="BD66" s="87">
        <v>2.8878751780900491</v>
      </c>
      <c r="BE66" s="88">
        <v>22.504715172572475</v>
      </c>
      <c r="BF66" s="88"/>
      <c r="BG66" s="88">
        <v>0.84211364692953028</v>
      </c>
      <c r="BH66" s="88"/>
      <c r="BI66" s="88">
        <v>593.66163141798677</v>
      </c>
      <c r="BJ66" s="82">
        <v>62.794137666367206</v>
      </c>
      <c r="BK66" s="82">
        <v>123.3497155682675</v>
      </c>
      <c r="BL66" s="82">
        <v>14.353591822462489</v>
      </c>
      <c r="BM66" s="82">
        <v>53.344792070571586</v>
      </c>
      <c r="BN66" s="82">
        <v>9.4137258885499424</v>
      </c>
      <c r="BO66" s="81">
        <v>1.8889148798097233</v>
      </c>
      <c r="BP66" s="81">
        <v>9.5546679823436449</v>
      </c>
      <c r="BQ66" s="81">
        <v>1.5142375389681475</v>
      </c>
      <c r="BR66" s="81">
        <v>8.8081985960455036</v>
      </c>
      <c r="BS66" s="81">
        <v>1.6336747319381069</v>
      </c>
      <c r="BT66" s="81">
        <v>4.8307571026537168</v>
      </c>
      <c r="BU66" s="81">
        <v>0.68880286334427454</v>
      </c>
      <c r="BV66" s="81">
        <v>4.5724076853860911</v>
      </c>
      <c r="BW66" s="81">
        <v>0.69017456698122737</v>
      </c>
      <c r="BX66" s="89">
        <v>15.883591291032229</v>
      </c>
      <c r="BY66" s="89">
        <v>0.61941202501869652</v>
      </c>
      <c r="BZ66" s="89">
        <v>27.468961543101315</v>
      </c>
      <c r="CA66" s="89">
        <v>18.836649732057975</v>
      </c>
      <c r="CB66" s="89">
        <v>4.5649437382550406</v>
      </c>
      <c r="CC66" s="90">
        <f t="shared" si="18"/>
        <v>297.43779896368915</v>
      </c>
      <c r="CD66" s="91">
        <f t="shared" si="19"/>
        <v>356.85087278893843</v>
      </c>
      <c r="CE66" s="90">
        <f t="shared" si="14"/>
        <v>288.44193245706532</v>
      </c>
      <c r="CF66" s="91">
        <f t="shared" si="15"/>
        <v>346.05808577408629</v>
      </c>
      <c r="CG66" s="75"/>
      <c r="CH66" s="49"/>
      <c r="CI66" s="162">
        <v>106400</v>
      </c>
      <c r="CJ66" s="162" t="s">
        <v>155</v>
      </c>
      <c r="CK66" s="162">
        <v>13784</v>
      </c>
      <c r="CL66" s="162">
        <v>32070</v>
      </c>
      <c r="CM66" s="162">
        <v>4910</v>
      </c>
      <c r="CN66" s="162">
        <v>28370</v>
      </c>
      <c r="CO66" s="162">
        <v>258</v>
      </c>
      <c r="CP66" s="163">
        <v>611218</v>
      </c>
      <c r="CQ66" s="162" t="s">
        <v>155</v>
      </c>
      <c r="CR66" s="162">
        <v>6357</v>
      </c>
      <c r="CS66" s="162">
        <v>580.20000000000005</v>
      </c>
    </row>
    <row r="67" spans="1:97" ht="15.75" thickBot="1" x14ac:dyDescent="0.3">
      <c r="A67" s="76" t="s">
        <v>290</v>
      </c>
      <c r="B67" s="95" t="s">
        <v>324</v>
      </c>
      <c r="C67" s="93" t="s">
        <v>152</v>
      </c>
      <c r="D67" s="76" t="s">
        <v>1066</v>
      </c>
      <c r="E67" s="78" t="s">
        <v>23</v>
      </c>
      <c r="F67" s="78"/>
      <c r="G67" s="78"/>
      <c r="H67" s="78"/>
      <c r="I67" s="78"/>
      <c r="J67" s="79" t="s">
        <v>153</v>
      </c>
      <c r="K67" s="121"/>
      <c r="L67" s="155">
        <v>0.73186959414503661</v>
      </c>
      <c r="M67" s="155">
        <v>94.571045576407514</v>
      </c>
      <c r="N67" s="77"/>
      <c r="O67" s="77"/>
      <c r="P67" s="77"/>
      <c r="Q67" s="77"/>
      <c r="R67" s="77"/>
      <c r="S67" s="77"/>
      <c r="T67" s="77"/>
      <c r="U67" s="77"/>
      <c r="V67" s="77"/>
      <c r="W67" s="77"/>
      <c r="X67" s="159">
        <v>1.3</v>
      </c>
      <c r="Y67" s="77"/>
      <c r="Z67" s="77"/>
      <c r="AA67" s="77"/>
      <c r="AB67" s="78" t="s">
        <v>154</v>
      </c>
      <c r="AC67" s="132" t="s">
        <v>155</v>
      </c>
      <c r="AD67" s="83"/>
      <c r="AE67" s="83"/>
      <c r="AF67" s="84">
        <v>143687.99600160727</v>
      </c>
      <c r="AG67" s="85"/>
      <c r="AH67" s="85"/>
      <c r="AI67" s="85"/>
      <c r="AJ67" s="83"/>
      <c r="AK67" s="86">
        <v>31.274949172035242</v>
      </c>
      <c r="AL67" s="94"/>
      <c r="AM67" s="88">
        <v>148.92846649503196</v>
      </c>
      <c r="AN67" s="88">
        <v>93.592754850336419</v>
      </c>
      <c r="AO67" s="88">
        <v>197.46872449846796</v>
      </c>
      <c r="AP67" s="88"/>
      <c r="AQ67" s="88">
        <v>17.673681118949219</v>
      </c>
      <c r="AR67" s="88">
        <v>55.31828798397266</v>
      </c>
      <c r="AS67" s="87">
        <v>41.33845865508485</v>
      </c>
      <c r="AT67" s="88">
        <v>112.47578465736311</v>
      </c>
      <c r="AU67" s="88">
        <v>63.153159460647878</v>
      </c>
      <c r="AV67" s="88">
        <v>2.3305049453090829</v>
      </c>
      <c r="AW67" s="88">
        <v>2.7276854983419176</v>
      </c>
      <c r="AX67" s="88" t="s">
        <v>155</v>
      </c>
      <c r="AY67" s="88"/>
      <c r="AZ67" s="88">
        <v>65.046045028640307</v>
      </c>
      <c r="BA67" s="88">
        <v>573.70843767023996</v>
      </c>
      <c r="BB67" s="88">
        <v>22.13556794991991</v>
      </c>
      <c r="BC67" s="87" t="s">
        <v>155</v>
      </c>
      <c r="BD67" s="87">
        <v>2.7936491262013798</v>
      </c>
      <c r="BE67" s="88">
        <v>24.463795518311606</v>
      </c>
      <c r="BF67" s="88"/>
      <c r="BG67" s="88">
        <v>0.81673776957206767</v>
      </c>
      <c r="BH67" s="88"/>
      <c r="BI67" s="88">
        <v>601.61138529044069</v>
      </c>
      <c r="BJ67" s="82">
        <v>58.128758331620702</v>
      </c>
      <c r="BK67" s="82">
        <v>118.20735281110328</v>
      </c>
      <c r="BL67" s="82">
        <v>14.275914342977414</v>
      </c>
      <c r="BM67" s="82">
        <v>55.465518836329615</v>
      </c>
      <c r="BN67" s="82">
        <v>11.407017681634912</v>
      </c>
      <c r="BO67" s="81">
        <v>2.3637331863742661</v>
      </c>
      <c r="BP67" s="81">
        <v>11.172016905973704</v>
      </c>
      <c r="BQ67" s="81">
        <v>1.6836140232154753</v>
      </c>
      <c r="BR67" s="81">
        <v>10.151556686357871</v>
      </c>
      <c r="BS67" s="81">
        <v>1.856217542666371</v>
      </c>
      <c r="BT67" s="81">
        <v>5.2842824193259696</v>
      </c>
      <c r="BU67" s="81">
        <v>0.7285406057339151</v>
      </c>
      <c r="BV67" s="81">
        <v>4.6573845345606495</v>
      </c>
      <c r="BW67" s="81">
        <v>0.68995240853026962</v>
      </c>
      <c r="BX67" s="89">
        <v>16.667383326947402</v>
      </c>
      <c r="BY67" s="89">
        <v>0.628892307398216</v>
      </c>
      <c r="BZ67" s="89">
        <v>23.990580780640435</v>
      </c>
      <c r="CA67" s="89">
        <v>15.948782974477185</v>
      </c>
      <c r="CB67" s="89">
        <v>4.2285510369462305</v>
      </c>
      <c r="CC67" s="90">
        <f t="shared" si="18"/>
        <v>296.07186031640435</v>
      </c>
      <c r="CD67" s="91">
        <f t="shared" si="19"/>
        <v>361.11790534504468</v>
      </c>
      <c r="CE67" s="90">
        <f t="shared" si="14"/>
        <v>279.99825395874433</v>
      </c>
      <c r="CF67" s="91">
        <f t="shared" si="15"/>
        <v>341.51297884843035</v>
      </c>
      <c r="CG67" s="75"/>
      <c r="CH67" s="49"/>
      <c r="CI67" s="162">
        <v>96290</v>
      </c>
      <c r="CJ67" s="162" t="s">
        <v>155</v>
      </c>
      <c r="CK67" s="162">
        <v>18974</v>
      </c>
      <c r="CL67" s="162" t="s">
        <v>155</v>
      </c>
      <c r="CM67" s="162">
        <v>5970</v>
      </c>
      <c r="CN67" s="162">
        <v>12970</v>
      </c>
      <c r="CO67" s="162">
        <v>145</v>
      </c>
      <c r="CP67" s="163">
        <v>595518</v>
      </c>
      <c r="CQ67" s="162" t="s">
        <v>155</v>
      </c>
      <c r="CR67" s="162">
        <v>6477</v>
      </c>
      <c r="CS67" s="162">
        <v>610.70000000000005</v>
      </c>
    </row>
    <row r="68" spans="1:97" ht="15.75" thickBot="1" x14ac:dyDescent="0.3">
      <c r="A68" s="76" t="s">
        <v>291</v>
      </c>
      <c r="B68" s="95" t="s">
        <v>325</v>
      </c>
      <c r="C68" s="93" t="s">
        <v>152</v>
      </c>
      <c r="D68" s="76" t="s">
        <v>1112</v>
      </c>
      <c r="E68" s="78" t="s">
        <v>23</v>
      </c>
      <c r="F68" s="78"/>
      <c r="G68" s="78"/>
      <c r="H68" s="78"/>
      <c r="I68" s="78"/>
      <c r="J68" s="79" t="s">
        <v>153</v>
      </c>
      <c r="K68" s="121"/>
      <c r="L68" s="155">
        <v>0.29163966299417104</v>
      </c>
      <c r="M68" s="155">
        <v>98.862528436789106</v>
      </c>
      <c r="N68" s="77"/>
      <c r="O68" s="77"/>
      <c r="P68" s="77"/>
      <c r="Q68" s="77"/>
      <c r="R68" s="77"/>
      <c r="S68" s="77"/>
      <c r="T68" s="77"/>
      <c r="U68" s="77"/>
      <c r="V68" s="77"/>
      <c r="W68" s="77"/>
      <c r="X68" s="159" t="s">
        <v>155</v>
      </c>
      <c r="Y68" s="77"/>
      <c r="Z68" s="77"/>
      <c r="AA68" s="77"/>
      <c r="AB68" s="78" t="s">
        <v>154</v>
      </c>
      <c r="AC68" s="132">
        <v>49.555382061139085</v>
      </c>
      <c r="AD68" s="83"/>
      <c r="AE68" s="83"/>
      <c r="AF68" s="84">
        <v>47721.754819255264</v>
      </c>
      <c r="AG68" s="85"/>
      <c r="AH68" s="85"/>
      <c r="AI68" s="85"/>
      <c r="AJ68" s="83"/>
      <c r="AK68" s="86">
        <v>17.497444220763548</v>
      </c>
      <c r="AL68" s="94"/>
      <c r="AM68" s="88">
        <v>47.237209748927086</v>
      </c>
      <c r="AN68" s="88">
        <v>24.029323808484065</v>
      </c>
      <c r="AO68" s="88">
        <v>77.99935362816484</v>
      </c>
      <c r="AP68" s="88"/>
      <c r="AQ68" s="88">
        <v>5.6227166326223186</v>
      </c>
      <c r="AR68" s="88">
        <v>10.738449994985586</v>
      </c>
      <c r="AS68" s="87">
        <v>5.3295698587288367</v>
      </c>
      <c r="AT68" s="88">
        <v>14.575411132507178</v>
      </c>
      <c r="AU68" s="88">
        <v>17.003206909747192</v>
      </c>
      <c r="AV68" s="88">
        <v>1.4829438026888617</v>
      </c>
      <c r="AW68" s="88">
        <v>3.5322692511052933</v>
      </c>
      <c r="AX68" s="88" t="s">
        <v>155</v>
      </c>
      <c r="AY68" s="88"/>
      <c r="AZ68" s="88">
        <v>105.99628615443325</v>
      </c>
      <c r="BA68" s="88">
        <v>1605.9076354994872</v>
      </c>
      <c r="BB68" s="88">
        <v>8.1372346047201844</v>
      </c>
      <c r="BC68" s="87" t="s">
        <v>155</v>
      </c>
      <c r="BD68" s="87">
        <v>8.5728825938703039</v>
      </c>
      <c r="BE68" s="88">
        <v>67.51339548801549</v>
      </c>
      <c r="BF68" s="88"/>
      <c r="BG68" s="88">
        <v>0.87669672108801722</v>
      </c>
      <c r="BH68" s="88"/>
      <c r="BI68" s="88">
        <v>152.6068480820517</v>
      </c>
      <c r="BJ68" s="82">
        <v>29.395546671225667</v>
      </c>
      <c r="BK68" s="82">
        <v>60.997029176048457</v>
      </c>
      <c r="BL68" s="82">
        <v>7.2289370274654976</v>
      </c>
      <c r="BM68" s="82">
        <v>27.973276609753533</v>
      </c>
      <c r="BN68" s="82">
        <v>4.783573682393838</v>
      </c>
      <c r="BO68" s="81">
        <v>0.92432070524865839</v>
      </c>
      <c r="BP68" s="81">
        <v>4.2093156944347871</v>
      </c>
      <c r="BQ68" s="81">
        <v>0.54626834442065886</v>
      </c>
      <c r="BR68" s="81">
        <v>3.0332272131203548</v>
      </c>
      <c r="BS68" s="81">
        <v>0.58216655379153137</v>
      </c>
      <c r="BT68" s="81">
        <v>1.8190251987474415</v>
      </c>
      <c r="BU68" s="81">
        <v>0.25742807486052649</v>
      </c>
      <c r="BV68" s="81">
        <v>1.7863621057224142</v>
      </c>
      <c r="BW68" s="81">
        <v>0.25794897869270345</v>
      </c>
      <c r="BX68" s="89">
        <v>43.621260579653089</v>
      </c>
      <c r="BY68" s="89">
        <v>0.18304974861124679</v>
      </c>
      <c r="BZ68" s="89">
        <v>10.355553715706458</v>
      </c>
      <c r="CA68" s="89">
        <v>6.2220649870170011</v>
      </c>
      <c r="CB68" s="89">
        <v>1.6039686713065346</v>
      </c>
      <c r="CC68" s="90">
        <f t="shared" si="18"/>
        <v>143.79442603592602</v>
      </c>
      <c r="CD68" s="91">
        <f t="shared" si="19"/>
        <v>249.79071219035927</v>
      </c>
      <c r="CE68" s="90">
        <f t="shared" si="14"/>
        <v>142.15880533028505</v>
      </c>
      <c r="CF68" s="91">
        <f t="shared" si="15"/>
        <v>246.94941387165196</v>
      </c>
      <c r="CG68" s="75"/>
      <c r="CH68" s="49"/>
      <c r="CI68" s="162">
        <v>31090</v>
      </c>
      <c r="CJ68" s="162" t="s">
        <v>155</v>
      </c>
      <c r="CK68" s="162">
        <v>9102</v>
      </c>
      <c r="CL68" s="162" t="s">
        <v>155</v>
      </c>
      <c r="CM68" s="162" t="s">
        <v>155</v>
      </c>
      <c r="CN68" s="162" t="s">
        <v>155</v>
      </c>
      <c r="CO68" s="162">
        <v>110</v>
      </c>
      <c r="CP68" s="163">
        <v>811718</v>
      </c>
      <c r="CQ68" s="162" t="s">
        <v>155</v>
      </c>
      <c r="CR68" s="162">
        <v>2287</v>
      </c>
      <c r="CS68" s="162">
        <v>1534</v>
      </c>
    </row>
    <row r="69" spans="1:97" ht="15.75" thickBot="1" x14ac:dyDescent="0.3">
      <c r="A69" s="76" t="s">
        <v>292</v>
      </c>
      <c r="B69" s="95" t="s">
        <v>326</v>
      </c>
      <c r="C69" s="93" t="s">
        <v>152</v>
      </c>
      <c r="D69" s="76" t="s">
        <v>1073</v>
      </c>
      <c r="E69" s="78" t="s">
        <v>23</v>
      </c>
      <c r="F69" s="78"/>
      <c r="G69" s="78"/>
      <c r="H69" s="78"/>
      <c r="I69" s="78"/>
      <c r="J69" s="79" t="s">
        <v>153</v>
      </c>
      <c r="K69" s="121"/>
      <c r="L69" s="155">
        <v>0.75286415711946597</v>
      </c>
      <c r="M69" s="155">
        <v>87.994722955145107</v>
      </c>
      <c r="N69" s="77"/>
      <c r="O69" s="77"/>
      <c r="P69" s="77"/>
      <c r="Q69" s="77"/>
      <c r="R69" s="77"/>
      <c r="S69" s="77"/>
      <c r="T69" s="77"/>
      <c r="U69" s="77"/>
      <c r="V69" s="77"/>
      <c r="W69" s="77"/>
      <c r="X69" s="159">
        <v>6.98</v>
      </c>
      <c r="Y69" s="77"/>
      <c r="Z69" s="77"/>
      <c r="AA69" s="77"/>
      <c r="AB69" s="78" t="s">
        <v>154</v>
      </c>
      <c r="AC69" s="132">
        <v>43.835316413832402</v>
      </c>
      <c r="AD69" s="83"/>
      <c r="AE69" s="83"/>
      <c r="AF69" s="84">
        <v>109115.65550601867</v>
      </c>
      <c r="AG69" s="85"/>
      <c r="AH69" s="85"/>
      <c r="AI69" s="85"/>
      <c r="AJ69" s="83"/>
      <c r="AK69" s="86">
        <v>25.83309457361322</v>
      </c>
      <c r="AL69" s="94"/>
      <c r="AM69" s="88">
        <v>112.03594795371808</v>
      </c>
      <c r="AN69" s="88">
        <v>62.930562442917719</v>
      </c>
      <c r="AO69" s="88">
        <v>274.5981713717801</v>
      </c>
      <c r="AP69" s="88"/>
      <c r="AQ69" s="88">
        <v>14.748066299744684</v>
      </c>
      <c r="AR69" s="88">
        <v>29.212885543362134</v>
      </c>
      <c r="AS69" s="87">
        <v>22.857026612228353</v>
      </c>
      <c r="AT69" s="88">
        <v>78.490942990854109</v>
      </c>
      <c r="AU69" s="88">
        <v>40.133924591275672</v>
      </c>
      <c r="AV69" s="88">
        <v>2.310967232020158</v>
      </c>
      <c r="AW69" s="88">
        <v>22.841829581116951</v>
      </c>
      <c r="AX69" s="88" t="s">
        <v>155</v>
      </c>
      <c r="AY69" s="88"/>
      <c r="AZ69" s="88">
        <v>118.99338864609201</v>
      </c>
      <c r="BA69" s="88">
        <v>1424.3134620636488</v>
      </c>
      <c r="BB69" s="88">
        <v>14.639694214184537</v>
      </c>
      <c r="BC69" s="87" t="s">
        <v>155</v>
      </c>
      <c r="BD69" s="87">
        <v>7.1969412361339646</v>
      </c>
      <c r="BE69" s="88">
        <v>56.873193776493039</v>
      </c>
      <c r="BF69" s="88"/>
      <c r="BG69" s="88">
        <v>3.229046393140151</v>
      </c>
      <c r="BH69" s="88"/>
      <c r="BI69" s="88">
        <v>381.52366703755234</v>
      </c>
      <c r="BJ69" s="82">
        <v>49.3273843644834</v>
      </c>
      <c r="BK69" s="82">
        <v>105.29763763358591</v>
      </c>
      <c r="BL69" s="82">
        <v>13.238828619848151</v>
      </c>
      <c r="BM69" s="82">
        <v>52.848953648520116</v>
      </c>
      <c r="BN69" s="82">
        <v>10.716459040845528</v>
      </c>
      <c r="BO69" s="81">
        <v>2.4331344531309789</v>
      </c>
      <c r="BP69" s="81">
        <v>11.088935464465013</v>
      </c>
      <c r="BQ69" s="81">
        <v>1.6344625902031158</v>
      </c>
      <c r="BR69" s="81">
        <v>9.40965711709838</v>
      </c>
      <c r="BS69" s="81">
        <v>1.6498388082590307</v>
      </c>
      <c r="BT69" s="81">
        <v>4.6105449205950446</v>
      </c>
      <c r="BU69" s="81">
        <v>0.59972649507958198</v>
      </c>
      <c r="BV69" s="81">
        <v>4.0696103641913117</v>
      </c>
      <c r="BW69" s="81">
        <v>0.60561857337739067</v>
      </c>
      <c r="BX69" s="89">
        <v>38.538932101195563</v>
      </c>
      <c r="BY69" s="89">
        <v>0.55798919932138635</v>
      </c>
      <c r="BZ69" s="89">
        <v>29.919186416655258</v>
      </c>
      <c r="CA69" s="89">
        <v>10.68589647404154</v>
      </c>
      <c r="CB69" s="89">
        <v>4.8888264988424437</v>
      </c>
      <c r="CC69" s="90">
        <f t="shared" si="18"/>
        <v>267.53079209368298</v>
      </c>
      <c r="CD69" s="91">
        <f t="shared" si="19"/>
        <v>386.52418073977498</v>
      </c>
      <c r="CE69" s="90">
        <f t="shared" si="14"/>
        <v>235.41297932254159</v>
      </c>
      <c r="CF69" s="91">
        <f t="shared" si="15"/>
        <v>340.12088199660934</v>
      </c>
      <c r="CG69" s="75"/>
      <c r="CH69" s="49"/>
      <c r="CI69" s="162">
        <v>74620</v>
      </c>
      <c r="CJ69" s="162" t="s">
        <v>155</v>
      </c>
      <c r="CK69" s="162">
        <v>32744</v>
      </c>
      <c r="CL69" s="162" t="s">
        <v>155</v>
      </c>
      <c r="CM69" s="162">
        <v>1990</v>
      </c>
      <c r="CN69" s="162">
        <v>13270</v>
      </c>
      <c r="CO69" s="162">
        <v>265</v>
      </c>
      <c r="CP69" s="163">
        <v>659718</v>
      </c>
      <c r="CQ69" s="162" t="s">
        <v>155</v>
      </c>
      <c r="CR69" s="162">
        <v>4323</v>
      </c>
      <c r="CS69" s="162">
        <v>1369</v>
      </c>
    </row>
    <row r="70" spans="1:97" ht="15.75" thickBot="1" x14ac:dyDescent="0.3">
      <c r="A70" s="76" t="s">
        <v>293</v>
      </c>
      <c r="B70" s="95" t="s">
        <v>327</v>
      </c>
      <c r="C70" s="93" t="s">
        <v>152</v>
      </c>
      <c r="D70" s="76" t="s">
        <v>1074</v>
      </c>
      <c r="E70" s="78" t="s">
        <v>23</v>
      </c>
      <c r="F70" s="78"/>
      <c r="G70" s="78"/>
      <c r="H70" s="78"/>
      <c r="I70" s="78"/>
      <c r="J70" s="79" t="s">
        <v>153</v>
      </c>
      <c r="K70" s="121"/>
      <c r="L70" s="155">
        <v>0.19762845849802024</v>
      </c>
      <c r="M70" s="155">
        <v>99.768976897689782</v>
      </c>
      <c r="N70" s="77"/>
      <c r="O70" s="77"/>
      <c r="P70" s="77"/>
      <c r="Q70" s="77"/>
      <c r="R70" s="77"/>
      <c r="S70" s="77"/>
      <c r="T70" s="77"/>
      <c r="U70" s="77"/>
      <c r="V70" s="77"/>
      <c r="W70" s="77"/>
      <c r="X70" s="159" t="s">
        <v>155</v>
      </c>
      <c r="Y70" s="77"/>
      <c r="Z70" s="77"/>
      <c r="AA70" s="77"/>
      <c r="AB70" s="78" t="s">
        <v>154</v>
      </c>
      <c r="AC70" s="132">
        <v>21.834674130327585</v>
      </c>
      <c r="AD70" s="83"/>
      <c r="AE70" s="83"/>
      <c r="AF70" s="84">
        <v>30508.40784075567</v>
      </c>
      <c r="AG70" s="85"/>
      <c r="AH70" s="85"/>
      <c r="AI70" s="85"/>
      <c r="AJ70" s="83"/>
      <c r="AK70" s="86">
        <v>25.487689399248477</v>
      </c>
      <c r="AL70" s="94"/>
      <c r="AM70" s="88">
        <v>25.507536212790122</v>
      </c>
      <c r="AN70" s="88">
        <v>13.696228714129735</v>
      </c>
      <c r="AO70" s="88">
        <v>56.097766561193851</v>
      </c>
      <c r="AP70" s="88"/>
      <c r="AQ70" s="88">
        <v>5.0849054991302216</v>
      </c>
      <c r="AR70" s="88">
        <v>12.936613663992649</v>
      </c>
      <c r="AS70" s="87" t="s">
        <v>155</v>
      </c>
      <c r="AT70" s="88">
        <v>17.328581299049183</v>
      </c>
      <c r="AU70" s="88">
        <v>9.5032813360591195</v>
      </c>
      <c r="AV70" s="88">
        <v>1.2240433325000004</v>
      </c>
      <c r="AW70" s="88">
        <v>1.742111296524478</v>
      </c>
      <c r="AX70" s="88">
        <v>4.9108419490774136</v>
      </c>
      <c r="AY70" s="88"/>
      <c r="AZ70" s="88">
        <v>225.37558220487588</v>
      </c>
      <c r="BA70" s="88">
        <v>3470.9412791908353</v>
      </c>
      <c r="BB70" s="88">
        <v>4.8368438581199635</v>
      </c>
      <c r="BC70" s="87" t="s">
        <v>155</v>
      </c>
      <c r="BD70" s="87">
        <v>17.97752815967943</v>
      </c>
      <c r="BE70" s="88">
        <v>132.35898586542808</v>
      </c>
      <c r="BF70" s="88"/>
      <c r="BG70" s="88">
        <v>0.69111768045179822</v>
      </c>
      <c r="BH70" s="88"/>
      <c r="BI70" s="88">
        <v>75.081229013349486</v>
      </c>
      <c r="BJ70" s="82">
        <v>8.4514148018942308</v>
      </c>
      <c r="BK70" s="82">
        <v>17.17516098200781</v>
      </c>
      <c r="BL70" s="82">
        <v>1.9122826394916621</v>
      </c>
      <c r="BM70" s="82">
        <v>7.2242488228066453</v>
      </c>
      <c r="BN70" s="82">
        <v>1.488462055735619</v>
      </c>
      <c r="BO70" s="81">
        <v>0.3188307043818645</v>
      </c>
      <c r="BP70" s="81">
        <v>1.8294097745242612</v>
      </c>
      <c r="BQ70" s="81">
        <v>0.32384717158214765</v>
      </c>
      <c r="BR70" s="81">
        <v>2.0762891830791039</v>
      </c>
      <c r="BS70" s="81">
        <v>0.40860731055404043</v>
      </c>
      <c r="BT70" s="81">
        <v>1.2211488882971773</v>
      </c>
      <c r="BU70" s="81">
        <v>0.17015145471075468</v>
      </c>
      <c r="BV70" s="81">
        <v>1.2103558369546676</v>
      </c>
      <c r="BW70" s="81">
        <v>0.17943404074851826</v>
      </c>
      <c r="BX70" s="89">
        <v>92.823155987687471</v>
      </c>
      <c r="BY70" s="89">
        <v>0.13216996658288083</v>
      </c>
      <c r="BZ70" s="89">
        <v>6.3293670447440675</v>
      </c>
      <c r="CA70" s="89">
        <v>3.4265926669472755</v>
      </c>
      <c r="CB70" s="89">
        <v>0.99664361925906408</v>
      </c>
      <c r="CC70" s="90">
        <f t="shared" si="18"/>
        <v>43.989643666768501</v>
      </c>
      <c r="CD70" s="91">
        <f t="shared" si="19"/>
        <v>269.36522587164438</v>
      </c>
      <c r="CE70" s="90">
        <f t="shared" si="14"/>
        <v>43.888017427274328</v>
      </c>
      <c r="CF70" s="91">
        <f t="shared" si="15"/>
        <v>268.74292997029079</v>
      </c>
      <c r="CG70" s="75"/>
      <c r="CH70" s="49"/>
      <c r="CI70" s="162">
        <v>20920</v>
      </c>
      <c r="CJ70" s="162" t="s">
        <v>155</v>
      </c>
      <c r="CK70" s="162">
        <v>3850</v>
      </c>
      <c r="CL70" s="162" t="s">
        <v>155</v>
      </c>
      <c r="CM70" s="162" t="s">
        <v>155</v>
      </c>
      <c r="CN70" s="162">
        <v>8570</v>
      </c>
      <c r="CO70" s="162" t="s">
        <v>155</v>
      </c>
      <c r="CP70" s="163">
        <v>863018</v>
      </c>
      <c r="CQ70" s="162" t="s">
        <v>155</v>
      </c>
      <c r="CR70" s="162">
        <v>1221</v>
      </c>
      <c r="CS70" s="162">
        <v>3476</v>
      </c>
    </row>
    <row r="71" spans="1:97" ht="15.75" thickBot="1" x14ac:dyDescent="0.3">
      <c r="A71" s="76" t="s">
        <v>294</v>
      </c>
      <c r="B71" s="95" t="s">
        <v>328</v>
      </c>
      <c r="C71" s="93" t="s">
        <v>152</v>
      </c>
      <c r="D71" s="76" t="s">
        <v>1075</v>
      </c>
      <c r="E71" s="78" t="s">
        <v>23</v>
      </c>
      <c r="F71" s="78"/>
      <c r="G71" s="78"/>
      <c r="H71" s="78"/>
      <c r="I71" s="78"/>
      <c r="J71" s="79" t="s">
        <v>153</v>
      </c>
      <c r="K71" s="121"/>
      <c r="L71" s="155">
        <v>1.5400000000000063</v>
      </c>
      <c r="M71" s="155">
        <v>93.185049766402599</v>
      </c>
      <c r="N71" s="77"/>
      <c r="O71" s="77"/>
      <c r="P71" s="77"/>
      <c r="Q71" s="77"/>
      <c r="R71" s="77"/>
      <c r="S71" s="77"/>
      <c r="T71" s="77"/>
      <c r="U71" s="77"/>
      <c r="V71" s="77"/>
      <c r="W71" s="77"/>
      <c r="X71" s="159">
        <v>1.1000000000000001</v>
      </c>
      <c r="Y71" s="77"/>
      <c r="Z71" s="77"/>
      <c r="AA71" s="77"/>
      <c r="AB71" s="78" t="s">
        <v>154</v>
      </c>
      <c r="AC71" s="132" t="s">
        <v>155</v>
      </c>
      <c r="AD71" s="83"/>
      <c r="AE71" s="83"/>
      <c r="AF71" s="84">
        <v>163910.20219092924</v>
      </c>
      <c r="AG71" s="85"/>
      <c r="AH71" s="85"/>
      <c r="AI71" s="85"/>
      <c r="AJ71" s="83"/>
      <c r="AK71" s="86">
        <v>30.644068989811508</v>
      </c>
      <c r="AL71" s="94"/>
      <c r="AM71" s="88">
        <v>170.77619477729232</v>
      </c>
      <c r="AN71" s="88">
        <v>106.58518280372024</v>
      </c>
      <c r="AO71" s="88">
        <v>640.88805047541723</v>
      </c>
      <c r="AP71" s="88"/>
      <c r="AQ71" s="88">
        <v>25.21760949033564</v>
      </c>
      <c r="AR71" s="88">
        <v>53.878837272844031</v>
      </c>
      <c r="AS71" s="87">
        <v>43.309140068096681</v>
      </c>
      <c r="AT71" s="88">
        <v>340.12339971863685</v>
      </c>
      <c r="AU71" s="88">
        <v>66.750595162558838</v>
      </c>
      <c r="AV71" s="88">
        <v>2.4697411376786746</v>
      </c>
      <c r="AW71" s="88">
        <v>4.4423029210728551</v>
      </c>
      <c r="AX71" s="88" t="s">
        <v>155</v>
      </c>
      <c r="AY71" s="88"/>
      <c r="AZ71" s="88">
        <v>57.397896942834656</v>
      </c>
      <c r="BA71" s="88">
        <v>496.45762417978494</v>
      </c>
      <c r="BB71" s="88">
        <v>16.908813313662598</v>
      </c>
      <c r="BC71" s="87">
        <v>0.52146630635821856</v>
      </c>
      <c r="BD71" s="87">
        <v>2.2989270583985193</v>
      </c>
      <c r="BE71" s="88">
        <v>17.223678740176368</v>
      </c>
      <c r="BF71" s="88"/>
      <c r="BG71" s="88">
        <v>1.3173504254939041</v>
      </c>
      <c r="BH71" s="88"/>
      <c r="BI71" s="88">
        <v>581.11282897789386</v>
      </c>
      <c r="BJ71" s="82">
        <v>47.907775095768244</v>
      </c>
      <c r="BK71" s="82">
        <v>100.46794230501315</v>
      </c>
      <c r="BL71" s="82">
        <v>12.216814934627291</v>
      </c>
      <c r="BM71" s="82">
        <v>47.733521506307149</v>
      </c>
      <c r="BN71" s="82">
        <v>9.3609512812956783</v>
      </c>
      <c r="BO71" s="81">
        <v>2.0290209876973635</v>
      </c>
      <c r="BP71" s="81">
        <v>9.1354831116825324</v>
      </c>
      <c r="BQ71" s="81">
        <v>1.4205292138213057</v>
      </c>
      <c r="BR71" s="81">
        <v>8.1252559548630643</v>
      </c>
      <c r="BS71" s="81">
        <v>1.4763444885434134</v>
      </c>
      <c r="BT71" s="81">
        <v>4.6835434883282687</v>
      </c>
      <c r="BU71" s="81">
        <v>0.62824566381986746</v>
      </c>
      <c r="BV71" s="81">
        <v>4.0774197184978815</v>
      </c>
      <c r="BW71" s="81">
        <v>0.61405257437579275</v>
      </c>
      <c r="BX71" s="89">
        <v>12.414333793435803</v>
      </c>
      <c r="BY71" s="89">
        <v>0.55521395682783925</v>
      </c>
      <c r="BZ71" s="89">
        <v>23.93203452469443</v>
      </c>
      <c r="CA71" s="89">
        <v>15.636756514927468</v>
      </c>
      <c r="CB71" s="89">
        <v>3.6753433262429001</v>
      </c>
      <c r="CC71" s="90">
        <f t="shared" si="18"/>
        <v>249.87690032464099</v>
      </c>
      <c r="CD71" s="91">
        <f t="shared" si="19"/>
        <v>307.27479726747566</v>
      </c>
      <c r="CE71" s="90">
        <f t="shared" si="14"/>
        <v>232.84791392226091</v>
      </c>
      <c r="CF71" s="91">
        <f t="shared" si="15"/>
        <v>286.33417275330993</v>
      </c>
      <c r="CG71" s="75"/>
      <c r="CH71" s="49"/>
      <c r="CI71" s="162">
        <v>138000</v>
      </c>
      <c r="CJ71" s="162">
        <v>1330</v>
      </c>
      <c r="CK71" s="162">
        <v>32585</v>
      </c>
      <c r="CL71" s="162">
        <v>28733</v>
      </c>
      <c r="CM71" s="162">
        <v>8900</v>
      </c>
      <c r="CN71" s="162" t="s">
        <v>155</v>
      </c>
      <c r="CO71" s="162">
        <v>335</v>
      </c>
      <c r="CP71" s="163">
        <v>552249</v>
      </c>
      <c r="CQ71" s="162" t="s">
        <v>155</v>
      </c>
      <c r="CR71" s="162">
        <v>5295</v>
      </c>
      <c r="CS71" s="162">
        <v>352.7</v>
      </c>
    </row>
    <row r="72" spans="1:97" ht="15.75" thickBot="1" x14ac:dyDescent="0.3">
      <c r="A72" s="76" t="s">
        <v>295</v>
      </c>
      <c r="B72" s="95" t="s">
        <v>329</v>
      </c>
      <c r="C72" s="93" t="s">
        <v>152</v>
      </c>
      <c r="D72" s="76" t="s">
        <v>1075</v>
      </c>
      <c r="E72" s="78" t="s">
        <v>23</v>
      </c>
      <c r="F72" s="78"/>
      <c r="G72" s="78"/>
      <c r="H72" s="78"/>
      <c r="I72" s="78"/>
      <c r="J72" s="79" t="s">
        <v>153</v>
      </c>
      <c r="K72" s="121"/>
      <c r="L72" s="155">
        <v>1.3299999999999983</v>
      </c>
      <c r="M72" s="155">
        <v>91.618526401135099</v>
      </c>
      <c r="N72" s="77"/>
      <c r="O72" s="77"/>
      <c r="P72" s="77"/>
      <c r="Q72" s="77"/>
      <c r="R72" s="77"/>
      <c r="S72" s="77"/>
      <c r="T72" s="77"/>
      <c r="U72" s="77"/>
      <c r="V72" s="77"/>
      <c r="W72" s="77"/>
      <c r="X72" s="159">
        <v>2.08</v>
      </c>
      <c r="Y72" s="77"/>
      <c r="Z72" s="77"/>
      <c r="AA72" s="77"/>
      <c r="AB72" s="78" t="s">
        <v>154</v>
      </c>
      <c r="AC72" s="132" t="s">
        <v>155</v>
      </c>
      <c r="AD72" s="83"/>
      <c r="AE72" s="83"/>
      <c r="AF72" s="84">
        <v>154995.22185453543</v>
      </c>
      <c r="AG72" s="85"/>
      <c r="AH72" s="85"/>
      <c r="AI72" s="85"/>
      <c r="AJ72" s="83"/>
      <c r="AK72" s="86">
        <v>28.225699798402626</v>
      </c>
      <c r="AL72" s="94"/>
      <c r="AM72" s="88">
        <v>148.04002732944801</v>
      </c>
      <c r="AN72" s="88">
        <v>104.00096589930025</v>
      </c>
      <c r="AO72" s="88">
        <v>1178.4084756720047</v>
      </c>
      <c r="AP72" s="88"/>
      <c r="AQ72" s="88">
        <v>41.09148737857091</v>
      </c>
      <c r="AR72" s="88">
        <v>62.900774328173789</v>
      </c>
      <c r="AS72" s="87">
        <v>39.088218961196823</v>
      </c>
      <c r="AT72" s="88">
        <v>175.61166025657721</v>
      </c>
      <c r="AU72" s="88">
        <v>62.474468347028782</v>
      </c>
      <c r="AV72" s="88">
        <v>2.2241044683602671</v>
      </c>
      <c r="AW72" s="88">
        <v>2.8464849352355661</v>
      </c>
      <c r="AX72" s="88" t="s">
        <v>155</v>
      </c>
      <c r="AY72" s="88"/>
      <c r="AZ72" s="88">
        <v>65.447059691946066</v>
      </c>
      <c r="BA72" s="88">
        <v>655.6676784517316</v>
      </c>
      <c r="BB72" s="88">
        <v>18.276503888720327</v>
      </c>
      <c r="BC72" s="87">
        <v>0.5289974016153236</v>
      </c>
      <c r="BD72" s="87">
        <v>2.8342419011740936</v>
      </c>
      <c r="BE72" s="88">
        <v>25.252583660022424</v>
      </c>
      <c r="BF72" s="88"/>
      <c r="BG72" s="88">
        <v>0.84077742040314729</v>
      </c>
      <c r="BH72" s="88"/>
      <c r="BI72" s="88">
        <v>568.92590381395644</v>
      </c>
      <c r="BJ72" s="82">
        <v>47.865966988030735</v>
      </c>
      <c r="BK72" s="82">
        <v>97.943552840250945</v>
      </c>
      <c r="BL72" s="82">
        <v>11.644196199307924</v>
      </c>
      <c r="BM72" s="82">
        <v>45.389307311813404</v>
      </c>
      <c r="BN72" s="82">
        <v>8.8561606808308095</v>
      </c>
      <c r="BO72" s="81">
        <v>2.0134572142608835</v>
      </c>
      <c r="BP72" s="81">
        <v>8.8229248690761324</v>
      </c>
      <c r="BQ72" s="81">
        <v>1.4319383505832621</v>
      </c>
      <c r="BR72" s="81">
        <v>8.0207195975522509</v>
      </c>
      <c r="BS72" s="81">
        <v>1.5024765395173354</v>
      </c>
      <c r="BT72" s="81">
        <v>4.5652649352859607</v>
      </c>
      <c r="BU72" s="81">
        <v>0.63605609545948849</v>
      </c>
      <c r="BV72" s="81">
        <v>4.1889973228142798</v>
      </c>
      <c r="BW72" s="81">
        <v>0.62303299669869838</v>
      </c>
      <c r="BX72" s="89">
        <v>15.888015626477396</v>
      </c>
      <c r="BY72" s="89">
        <v>0.51835117480120008</v>
      </c>
      <c r="BZ72" s="89">
        <v>27.678372126540392</v>
      </c>
      <c r="CA72" s="89">
        <v>14.752024303404585</v>
      </c>
      <c r="CB72" s="89">
        <v>3.5915781575347339</v>
      </c>
      <c r="CC72" s="90">
        <f t="shared" si="18"/>
        <v>243.50405194148212</v>
      </c>
      <c r="CD72" s="91">
        <f t="shared" si="19"/>
        <v>308.95111163342818</v>
      </c>
      <c r="CE72" s="90">
        <f t="shared" si="14"/>
        <v>223.09482411584054</v>
      </c>
      <c r="CF72" s="91">
        <f t="shared" si="15"/>
        <v>283.05645577847275</v>
      </c>
      <c r="CG72" s="75"/>
      <c r="CH72" s="49"/>
      <c r="CI72" s="162">
        <v>128100</v>
      </c>
      <c r="CJ72" s="162">
        <v>1360</v>
      </c>
      <c r="CK72" s="162">
        <v>54775</v>
      </c>
      <c r="CL72" s="162">
        <v>35633</v>
      </c>
      <c r="CM72" s="162">
        <v>8620</v>
      </c>
      <c r="CN72" s="162" t="s">
        <v>155</v>
      </c>
      <c r="CO72" s="162">
        <v>423</v>
      </c>
      <c r="CP72" s="163">
        <v>528024</v>
      </c>
      <c r="CQ72" s="162" t="s">
        <v>155</v>
      </c>
      <c r="CR72" s="162">
        <v>5551</v>
      </c>
      <c r="CS72" s="162">
        <v>565.70000000000005</v>
      </c>
    </row>
    <row r="73" spans="1:97" ht="15.75" thickBot="1" x14ac:dyDescent="0.3">
      <c r="A73" s="76" t="s">
        <v>296</v>
      </c>
      <c r="B73" s="95" t="s">
        <v>330</v>
      </c>
      <c r="C73" s="93" t="s">
        <v>152</v>
      </c>
      <c r="D73" s="76" t="s">
        <v>1075</v>
      </c>
      <c r="E73" s="78" t="s">
        <v>23</v>
      </c>
      <c r="F73" s="78"/>
      <c r="G73" s="78"/>
      <c r="H73" s="78"/>
      <c r="I73" s="78"/>
      <c r="J73" s="79" t="s">
        <v>153</v>
      </c>
      <c r="K73" s="121"/>
      <c r="L73" s="155">
        <v>1.5600000000000023</v>
      </c>
      <c r="M73" s="155">
        <v>91.852905323039408</v>
      </c>
      <c r="N73" s="77"/>
      <c r="O73" s="77"/>
      <c r="P73" s="77"/>
      <c r="Q73" s="77"/>
      <c r="R73" s="77"/>
      <c r="S73" s="77"/>
      <c r="T73" s="77"/>
      <c r="U73" s="77"/>
      <c r="V73" s="77"/>
      <c r="W73" s="77"/>
      <c r="X73" s="159">
        <v>2.58</v>
      </c>
      <c r="Y73" s="77"/>
      <c r="Z73" s="77"/>
      <c r="AA73" s="77"/>
      <c r="AB73" s="78" t="s">
        <v>154</v>
      </c>
      <c r="AC73" s="132" t="s">
        <v>155</v>
      </c>
      <c r="AD73" s="83"/>
      <c r="AE73" s="83"/>
      <c r="AF73" s="84">
        <v>180157.88512528309</v>
      </c>
      <c r="AG73" s="85"/>
      <c r="AH73" s="85"/>
      <c r="AI73" s="85"/>
      <c r="AJ73" s="83"/>
      <c r="AK73" s="86">
        <v>33.552267142787606</v>
      </c>
      <c r="AL73" s="94"/>
      <c r="AM73" s="88">
        <v>183.56282064941607</v>
      </c>
      <c r="AN73" s="88">
        <v>122.84807781309834</v>
      </c>
      <c r="AO73" s="88">
        <v>897.13144244323439</v>
      </c>
      <c r="AP73" s="88"/>
      <c r="AQ73" s="88">
        <v>24.416147492801322</v>
      </c>
      <c r="AR73" s="88">
        <v>59.500132294953495</v>
      </c>
      <c r="AS73" s="87">
        <v>44.212988700882349</v>
      </c>
      <c r="AT73" s="88">
        <v>147.46715828737152</v>
      </c>
      <c r="AU73" s="88">
        <v>73.150039209137276</v>
      </c>
      <c r="AV73" s="88">
        <v>2.5298696039784851</v>
      </c>
      <c r="AW73" s="88">
        <v>6.8109762374860319</v>
      </c>
      <c r="AX73" s="88" t="s">
        <v>155</v>
      </c>
      <c r="AY73" s="88"/>
      <c r="AZ73" s="88">
        <v>52.771747357764895</v>
      </c>
      <c r="BA73" s="88">
        <v>455.17370482784861</v>
      </c>
      <c r="BB73" s="88">
        <v>20.912553496260752</v>
      </c>
      <c r="BC73" s="87">
        <v>0.4365147356357002</v>
      </c>
      <c r="BD73" s="87">
        <v>2.4298746957877806</v>
      </c>
      <c r="BE73" s="88">
        <v>15.350207472814388</v>
      </c>
      <c r="BF73" s="88"/>
      <c r="BG73" s="88">
        <v>1.0448788570286689</v>
      </c>
      <c r="BH73" s="88"/>
      <c r="BI73" s="88">
        <v>654.01070620650546</v>
      </c>
      <c r="BJ73" s="82">
        <v>51.757303901691159</v>
      </c>
      <c r="BK73" s="82">
        <v>105.05072237621137</v>
      </c>
      <c r="BL73" s="82">
        <v>12.389907688365684</v>
      </c>
      <c r="BM73" s="82">
        <v>48.348519455224277</v>
      </c>
      <c r="BN73" s="82">
        <v>8.9143131226030352</v>
      </c>
      <c r="BO73" s="81">
        <v>2.017355847418778</v>
      </c>
      <c r="BP73" s="81">
        <v>8.6618744984327396</v>
      </c>
      <c r="BQ73" s="81">
        <v>1.3454739632895492</v>
      </c>
      <c r="BR73" s="81">
        <v>7.8323190433963701</v>
      </c>
      <c r="BS73" s="81">
        <v>1.439074702218456</v>
      </c>
      <c r="BT73" s="81">
        <v>4.6609087000688296</v>
      </c>
      <c r="BU73" s="81">
        <v>0.66016960665079827</v>
      </c>
      <c r="BV73" s="81">
        <v>4.2992279480389808</v>
      </c>
      <c r="BW73" s="81">
        <v>0.66308708499068536</v>
      </c>
      <c r="BX73" s="89">
        <v>11.475056358726169</v>
      </c>
      <c r="BY73" s="89">
        <v>0.63720830007748164</v>
      </c>
      <c r="BZ73" s="89">
        <v>26.400069662379298</v>
      </c>
      <c r="CA73" s="89">
        <v>16.530876774680124</v>
      </c>
      <c r="CB73" s="89">
        <v>3.8385281368003126</v>
      </c>
      <c r="CC73" s="90">
        <f t="shared" si="18"/>
        <v>258.04025793860075</v>
      </c>
      <c r="CD73" s="91">
        <f t="shared" si="19"/>
        <v>310.81200529636567</v>
      </c>
      <c r="CE73" s="90">
        <f t="shared" si="14"/>
        <v>237.01747381966962</v>
      </c>
      <c r="CF73" s="91">
        <f t="shared" si="15"/>
        <v>285.48985695751099</v>
      </c>
      <c r="CG73" s="75"/>
      <c r="CH73" s="49"/>
      <c r="CI73" s="162">
        <v>135900</v>
      </c>
      <c r="CJ73" s="162" t="s">
        <v>155</v>
      </c>
      <c r="CK73" s="162">
        <v>36065</v>
      </c>
      <c r="CL73" s="162">
        <v>29633</v>
      </c>
      <c r="CM73" s="162">
        <v>10500</v>
      </c>
      <c r="CN73" s="162" t="s">
        <v>155</v>
      </c>
      <c r="CO73" s="162">
        <v>360</v>
      </c>
      <c r="CP73" s="163">
        <v>542924</v>
      </c>
      <c r="CQ73" s="162" t="s">
        <v>155</v>
      </c>
      <c r="CR73" s="162">
        <v>6244</v>
      </c>
      <c r="CS73" s="162">
        <v>352.5</v>
      </c>
    </row>
    <row r="74" spans="1:97" ht="15.75" thickBot="1" x14ac:dyDescent="0.3">
      <c r="A74" s="76" t="s">
        <v>297</v>
      </c>
      <c r="B74" s="95" t="s">
        <v>331</v>
      </c>
      <c r="C74" s="93" t="s">
        <v>152</v>
      </c>
      <c r="D74" s="76" t="s">
        <v>1075</v>
      </c>
      <c r="E74" s="78" t="s">
        <v>23</v>
      </c>
      <c r="F74" s="78"/>
      <c r="G74" s="78"/>
      <c r="H74" s="78"/>
      <c r="I74" s="78"/>
      <c r="J74" s="79" t="s">
        <v>153</v>
      </c>
      <c r="K74" s="121"/>
      <c r="L74" s="155">
        <v>1.5100000000000051</v>
      </c>
      <c r="M74" s="155">
        <v>92.242867296172207</v>
      </c>
      <c r="N74" s="77"/>
      <c r="O74" s="77"/>
      <c r="P74" s="77"/>
      <c r="Q74" s="77"/>
      <c r="R74" s="77"/>
      <c r="S74" s="77"/>
      <c r="T74" s="77"/>
      <c r="U74" s="77"/>
      <c r="V74" s="77"/>
      <c r="W74" s="77"/>
      <c r="X74" s="159">
        <v>1.61</v>
      </c>
      <c r="Y74" s="77"/>
      <c r="Z74" s="77"/>
      <c r="AA74" s="77"/>
      <c r="AB74" s="78" t="s">
        <v>154</v>
      </c>
      <c r="AC74" s="132" t="s">
        <v>155</v>
      </c>
      <c r="AD74" s="83"/>
      <c r="AE74" s="83"/>
      <c r="AF74" s="84">
        <v>155882.94327781067</v>
      </c>
      <c r="AG74" s="85"/>
      <c r="AH74" s="85"/>
      <c r="AI74" s="85"/>
      <c r="AJ74" s="83"/>
      <c r="AK74" s="86">
        <v>27.551305767057205</v>
      </c>
      <c r="AL74" s="94"/>
      <c r="AM74" s="88">
        <v>139.37167209459133</v>
      </c>
      <c r="AN74" s="88">
        <v>101.39585328142628</v>
      </c>
      <c r="AO74" s="88">
        <v>1719.6396281954449</v>
      </c>
      <c r="AP74" s="88"/>
      <c r="AQ74" s="88">
        <v>26.409811203004544</v>
      </c>
      <c r="AR74" s="88">
        <v>51.938977678156377</v>
      </c>
      <c r="AS74" s="87">
        <v>34.273390122935666</v>
      </c>
      <c r="AT74" s="88">
        <v>127.73301831290468</v>
      </c>
      <c r="AU74" s="88">
        <v>67.255013090088639</v>
      </c>
      <c r="AV74" s="88">
        <v>2.2989561577026629</v>
      </c>
      <c r="AW74" s="88">
        <v>3.9405407969527939</v>
      </c>
      <c r="AX74" s="88" t="s">
        <v>155</v>
      </c>
      <c r="AY74" s="88"/>
      <c r="AZ74" s="88">
        <v>56.300372754924112</v>
      </c>
      <c r="BA74" s="88">
        <v>530.92666637929369</v>
      </c>
      <c r="BB74" s="88">
        <v>18.30357006767505</v>
      </c>
      <c r="BC74" s="87">
        <v>0.52299644748212559</v>
      </c>
      <c r="BD74" s="87">
        <v>2.1714543365784631</v>
      </c>
      <c r="BE74" s="88">
        <v>20.792723496179207</v>
      </c>
      <c r="BF74" s="88"/>
      <c r="BG74" s="88">
        <v>0.92462142498354916</v>
      </c>
      <c r="BH74" s="88"/>
      <c r="BI74" s="88">
        <v>626.99315189441631</v>
      </c>
      <c r="BJ74" s="82">
        <v>44.584282084152697</v>
      </c>
      <c r="BK74" s="82">
        <v>92.488819865312635</v>
      </c>
      <c r="BL74" s="82">
        <v>11.092241153998975</v>
      </c>
      <c r="BM74" s="82">
        <v>42.699289517972531</v>
      </c>
      <c r="BN74" s="82">
        <v>8.3441796752016923</v>
      </c>
      <c r="BO74" s="81">
        <v>1.867497490543605</v>
      </c>
      <c r="BP74" s="81">
        <v>8.2739882268305642</v>
      </c>
      <c r="BQ74" s="81">
        <v>1.3364673504537505</v>
      </c>
      <c r="BR74" s="81">
        <v>7.6659022025292707</v>
      </c>
      <c r="BS74" s="81">
        <v>1.4479414824287402</v>
      </c>
      <c r="BT74" s="81">
        <v>4.4269508170260998</v>
      </c>
      <c r="BU74" s="81">
        <v>0.59170827523165015</v>
      </c>
      <c r="BV74" s="81">
        <v>3.9635338788442032</v>
      </c>
      <c r="BW74" s="81">
        <v>0.63054329200814818</v>
      </c>
      <c r="BX74" s="89">
        <v>12.949799595740322</v>
      </c>
      <c r="BY74" s="89">
        <v>0.50607688629232406</v>
      </c>
      <c r="BZ74" s="89">
        <v>17.562444088959904</v>
      </c>
      <c r="CA74" s="89">
        <v>14.344901537878778</v>
      </c>
      <c r="CB74" s="89">
        <v>3.3187310955322191</v>
      </c>
      <c r="CC74" s="90">
        <f t="shared" si="18"/>
        <v>229.41334531253457</v>
      </c>
      <c r="CD74" s="91">
        <f t="shared" si="19"/>
        <v>285.71371806745867</v>
      </c>
      <c r="CE74" s="90">
        <f t="shared" si="14"/>
        <v>211.61744767635057</v>
      </c>
      <c r="CF74" s="91">
        <f t="shared" si="15"/>
        <v>263.5505258039255</v>
      </c>
      <c r="CG74" s="75"/>
      <c r="CH74" s="49"/>
      <c r="CI74" s="162">
        <v>120500</v>
      </c>
      <c r="CJ74" s="162">
        <v>1330</v>
      </c>
      <c r="CK74" s="162">
        <v>55875</v>
      </c>
      <c r="CL74" s="162">
        <v>35233</v>
      </c>
      <c r="CM74" s="162">
        <v>10520</v>
      </c>
      <c r="CN74" s="162" t="s">
        <v>155</v>
      </c>
      <c r="CO74" s="162">
        <v>261.89999999999998</v>
      </c>
      <c r="CP74" s="163">
        <v>531424</v>
      </c>
      <c r="CQ74" s="162" t="s">
        <v>155</v>
      </c>
      <c r="CR74" s="162">
        <v>5407</v>
      </c>
      <c r="CS74" s="162">
        <v>405.4</v>
      </c>
    </row>
    <row r="75" spans="1:97" ht="15.75" thickBot="1" x14ac:dyDescent="0.3">
      <c r="A75" s="76" t="s">
        <v>298</v>
      </c>
      <c r="B75" s="95" t="s">
        <v>332</v>
      </c>
      <c r="C75" s="93" t="s">
        <v>152</v>
      </c>
      <c r="D75" s="76" t="s">
        <v>1075</v>
      </c>
      <c r="E75" s="78" t="s">
        <v>23</v>
      </c>
      <c r="F75" s="78"/>
      <c r="G75" s="78"/>
      <c r="H75" s="78"/>
      <c r="I75" s="78"/>
      <c r="J75" s="79" t="s">
        <v>153</v>
      </c>
      <c r="K75" s="121"/>
      <c r="L75" s="155">
        <v>1.7800000000000011</v>
      </c>
      <c r="M75" s="155">
        <v>91.396864182447572</v>
      </c>
      <c r="N75" s="77"/>
      <c r="O75" s="77"/>
      <c r="P75" s="77"/>
      <c r="Q75" s="77"/>
      <c r="R75" s="77"/>
      <c r="S75" s="77"/>
      <c r="T75" s="77"/>
      <c r="U75" s="77"/>
      <c r="V75" s="77"/>
      <c r="W75" s="77"/>
      <c r="X75" s="159">
        <v>2.29</v>
      </c>
      <c r="Y75" s="77"/>
      <c r="Z75" s="77"/>
      <c r="AA75" s="77"/>
      <c r="AB75" s="78" t="s">
        <v>154</v>
      </c>
      <c r="AC75" s="132" t="s">
        <v>155</v>
      </c>
      <c r="AD75" s="83"/>
      <c r="AE75" s="83"/>
      <c r="AF75" s="84">
        <v>184277.06256601092</v>
      </c>
      <c r="AG75" s="85"/>
      <c r="AH75" s="85"/>
      <c r="AI75" s="85"/>
      <c r="AJ75" s="83"/>
      <c r="AK75" s="86">
        <v>30.526568248352099</v>
      </c>
      <c r="AL75" s="94"/>
      <c r="AM75" s="88">
        <v>192.90095197045784</v>
      </c>
      <c r="AN75" s="88">
        <v>120.49530371927963</v>
      </c>
      <c r="AO75" s="88">
        <v>890.87256855919327</v>
      </c>
      <c r="AP75" s="88"/>
      <c r="AQ75" s="88">
        <v>22.175504226681408</v>
      </c>
      <c r="AR75" s="88">
        <v>54.462899339446416</v>
      </c>
      <c r="AS75" s="87">
        <v>41.369988310754188</v>
      </c>
      <c r="AT75" s="88">
        <v>181.67352507226383</v>
      </c>
      <c r="AU75" s="88">
        <v>75.060584657436038</v>
      </c>
      <c r="AV75" s="88">
        <v>2.4599251184477211</v>
      </c>
      <c r="AW75" s="88">
        <v>3.5073683694226339</v>
      </c>
      <c r="AX75" s="88" t="s">
        <v>155</v>
      </c>
      <c r="AY75" s="88"/>
      <c r="AZ75" s="88">
        <v>47.412469917063483</v>
      </c>
      <c r="BA75" s="88">
        <v>357.858256450471</v>
      </c>
      <c r="BB75" s="88">
        <v>18.960991703045458</v>
      </c>
      <c r="BC75" s="87" t="s">
        <v>155</v>
      </c>
      <c r="BD75" s="87">
        <v>1.5002255828154252</v>
      </c>
      <c r="BE75" s="88">
        <v>12.658232948226363</v>
      </c>
      <c r="BF75" s="88"/>
      <c r="BG75" s="88">
        <v>0.90115367485957898</v>
      </c>
      <c r="BH75" s="88"/>
      <c r="BI75" s="88">
        <v>650.02202121195705</v>
      </c>
      <c r="BJ75" s="82">
        <v>49.0131580965041</v>
      </c>
      <c r="BK75" s="82">
        <v>99.654898508032744</v>
      </c>
      <c r="BL75" s="82">
        <v>11.975586094075028</v>
      </c>
      <c r="BM75" s="82">
        <v>45.817690072621161</v>
      </c>
      <c r="BN75" s="82">
        <v>8.5891843588215</v>
      </c>
      <c r="BO75" s="81">
        <v>1.9081210569806291</v>
      </c>
      <c r="BP75" s="81">
        <v>8.232314567401172</v>
      </c>
      <c r="BQ75" s="81">
        <v>1.3245337367697501</v>
      </c>
      <c r="BR75" s="81">
        <v>7.5450800694863407</v>
      </c>
      <c r="BS75" s="81">
        <v>1.4050132357198404</v>
      </c>
      <c r="BT75" s="81">
        <v>4.4342821102423988</v>
      </c>
      <c r="BU75" s="81">
        <v>0.6261767260016462</v>
      </c>
      <c r="BV75" s="81">
        <v>4.1447786392825572</v>
      </c>
      <c r="BW75" s="81">
        <v>0.60743942367882497</v>
      </c>
      <c r="BX75" s="89">
        <v>9.163062441591542</v>
      </c>
      <c r="BY75" s="89">
        <v>0.64120703354471764</v>
      </c>
      <c r="BZ75" s="89">
        <v>23.977176064666629</v>
      </c>
      <c r="CA75" s="89">
        <v>15.666384114080138</v>
      </c>
      <c r="CB75" s="89">
        <v>3.7000678198831478</v>
      </c>
      <c r="CC75" s="90">
        <f t="shared" si="18"/>
        <v>245.27825669561773</v>
      </c>
      <c r="CD75" s="91">
        <f t="shared" si="19"/>
        <v>292.6907266126812</v>
      </c>
      <c r="CE75" s="90">
        <f t="shared" si="14"/>
        <v>224.17663514116884</v>
      </c>
      <c r="CF75" s="91">
        <f t="shared" si="15"/>
        <v>267.51014587681118</v>
      </c>
      <c r="CG75" s="75"/>
      <c r="CH75" s="49"/>
      <c r="CI75" s="162">
        <v>144400</v>
      </c>
      <c r="CJ75" s="162">
        <v>1570</v>
      </c>
      <c r="CK75" s="162">
        <v>35555</v>
      </c>
      <c r="CL75" s="162">
        <v>33233</v>
      </c>
      <c r="CM75" s="162">
        <v>9060</v>
      </c>
      <c r="CN75" s="162" t="s">
        <v>155</v>
      </c>
      <c r="CO75" s="162">
        <v>403</v>
      </c>
      <c r="CP75" s="163">
        <v>532224</v>
      </c>
      <c r="CQ75" s="162" t="s">
        <v>155</v>
      </c>
      <c r="CR75" s="162">
        <v>5659</v>
      </c>
      <c r="CS75" s="162">
        <v>297</v>
      </c>
    </row>
    <row r="76" spans="1:97" ht="15.75" thickBot="1" x14ac:dyDescent="0.3">
      <c r="A76" s="76" t="s">
        <v>299</v>
      </c>
      <c r="B76" s="95" t="s">
        <v>333</v>
      </c>
      <c r="C76" s="93" t="s">
        <v>152</v>
      </c>
      <c r="D76" s="76" t="s">
        <v>1075</v>
      </c>
      <c r="E76" s="78" t="s">
        <v>23</v>
      </c>
      <c r="F76" s="78"/>
      <c r="G76" s="78"/>
      <c r="H76" s="78"/>
      <c r="I76" s="78"/>
      <c r="J76" s="79" t="s">
        <v>153</v>
      </c>
      <c r="K76" s="121"/>
      <c r="L76" s="155">
        <v>1.6599999999999966</v>
      </c>
      <c r="M76" s="155">
        <v>85.611145007118168</v>
      </c>
      <c r="N76" s="77"/>
      <c r="O76" s="77"/>
      <c r="P76" s="77"/>
      <c r="Q76" s="77"/>
      <c r="R76" s="77"/>
      <c r="S76" s="77"/>
      <c r="T76" s="77"/>
      <c r="U76" s="77"/>
      <c r="V76" s="77"/>
      <c r="W76" s="77"/>
      <c r="X76" s="159">
        <v>7.8</v>
      </c>
      <c r="Y76" s="77"/>
      <c r="Z76" s="77"/>
      <c r="AA76" s="77"/>
      <c r="AB76" s="78" t="s">
        <v>154</v>
      </c>
      <c r="AC76" s="132" t="s">
        <v>155</v>
      </c>
      <c r="AD76" s="83"/>
      <c r="AE76" s="83"/>
      <c r="AF76" s="84">
        <v>192465.84649463347</v>
      </c>
      <c r="AG76" s="85"/>
      <c r="AH76" s="85"/>
      <c r="AI76" s="85"/>
      <c r="AJ76" s="83"/>
      <c r="AK76" s="86">
        <v>27.908408723524129</v>
      </c>
      <c r="AL76" s="94"/>
      <c r="AM76" s="88">
        <v>200.24382679715012</v>
      </c>
      <c r="AN76" s="88">
        <v>127.97907896361252</v>
      </c>
      <c r="AO76" s="88">
        <v>439.13187107721211</v>
      </c>
      <c r="AP76" s="88"/>
      <c r="AQ76" s="88">
        <v>21.217736191747562</v>
      </c>
      <c r="AR76" s="88">
        <v>49.097128646037262</v>
      </c>
      <c r="AS76" s="87">
        <v>49.992798614583315</v>
      </c>
      <c r="AT76" s="88">
        <v>146.84487537376606</v>
      </c>
      <c r="AU76" s="88">
        <v>73.613330157110028</v>
      </c>
      <c r="AV76" s="88">
        <v>2.5738919238704909</v>
      </c>
      <c r="AW76" s="88">
        <v>5.7899894869732016</v>
      </c>
      <c r="AX76" s="88" t="s">
        <v>155</v>
      </c>
      <c r="AY76" s="88"/>
      <c r="AZ76" s="88">
        <v>47.927987366184965</v>
      </c>
      <c r="BA76" s="88">
        <v>367.92288109734659</v>
      </c>
      <c r="BB76" s="88">
        <v>20.776991512417972</v>
      </c>
      <c r="BC76" s="87">
        <v>0.55148585612498469</v>
      </c>
      <c r="BD76" s="87">
        <v>1.6554625229124516</v>
      </c>
      <c r="BE76" s="88">
        <v>12.727897703024803</v>
      </c>
      <c r="BF76" s="88"/>
      <c r="BG76" s="88">
        <v>0.82594565223416505</v>
      </c>
      <c r="BH76" s="88"/>
      <c r="BI76" s="88">
        <v>635.7938728180734</v>
      </c>
      <c r="BJ76" s="82">
        <v>51.290786634555758</v>
      </c>
      <c r="BK76" s="82">
        <v>104.09888581159747</v>
      </c>
      <c r="BL76" s="82">
        <v>12.335210470221131</v>
      </c>
      <c r="BM76" s="82">
        <v>47.721170896812275</v>
      </c>
      <c r="BN76" s="82">
        <v>9.1677623732699693</v>
      </c>
      <c r="BO76" s="81">
        <v>1.9986326030461798</v>
      </c>
      <c r="BP76" s="81">
        <v>8.6882634862768455</v>
      </c>
      <c r="BQ76" s="81">
        <v>1.3773563163193383</v>
      </c>
      <c r="BR76" s="81">
        <v>7.9208273482732459</v>
      </c>
      <c r="BS76" s="81">
        <v>1.4205482436751486</v>
      </c>
      <c r="BT76" s="81">
        <v>4.5901035408979372</v>
      </c>
      <c r="BU76" s="81">
        <v>0.59940530365412481</v>
      </c>
      <c r="BV76" s="81">
        <v>4.2004504127215352</v>
      </c>
      <c r="BW76" s="81">
        <v>0.65965215216813278</v>
      </c>
      <c r="BX76" s="89">
        <v>9.4667847456095888</v>
      </c>
      <c r="BY76" s="89">
        <v>0.69450864562518566</v>
      </c>
      <c r="BZ76" s="89">
        <v>29.855325324060217</v>
      </c>
      <c r="CA76" s="89">
        <v>17.868500598195183</v>
      </c>
      <c r="CB76" s="89">
        <v>4.1186812351066795</v>
      </c>
      <c r="CC76" s="90">
        <f t="shared" si="18"/>
        <v>256.06905559348905</v>
      </c>
      <c r="CD76" s="91">
        <f t="shared" si="19"/>
        <v>303.99704295967399</v>
      </c>
      <c r="CE76" s="90">
        <f t="shared" si="14"/>
        <v>219.22365050249994</v>
      </c>
      <c r="CF76" s="91">
        <f t="shared" si="15"/>
        <v>260.25534926555781</v>
      </c>
      <c r="CG76" s="75"/>
      <c r="CH76" s="49"/>
      <c r="CI76" s="162">
        <v>158300</v>
      </c>
      <c r="CJ76" s="162" t="s">
        <v>155</v>
      </c>
      <c r="CK76" s="162">
        <v>29925</v>
      </c>
      <c r="CL76" s="162">
        <v>34733</v>
      </c>
      <c r="CM76" s="162">
        <v>9170</v>
      </c>
      <c r="CN76" s="162" t="s">
        <v>155</v>
      </c>
      <c r="CO76" s="162">
        <v>381</v>
      </c>
      <c r="CP76" s="163">
        <v>542824</v>
      </c>
      <c r="CQ76" s="162" t="s">
        <v>155</v>
      </c>
      <c r="CR76" s="162">
        <v>6554</v>
      </c>
      <c r="CS76" s="162">
        <v>338.8</v>
      </c>
    </row>
    <row r="77" spans="1:97" ht="15.75" thickBot="1" x14ac:dyDescent="0.3">
      <c r="A77" s="76" t="s">
        <v>300</v>
      </c>
      <c r="B77" s="95" t="s">
        <v>334</v>
      </c>
      <c r="C77" s="93" t="s">
        <v>152</v>
      </c>
      <c r="D77" s="76" t="s">
        <v>1075</v>
      </c>
      <c r="E77" s="78" t="s">
        <v>23</v>
      </c>
      <c r="F77" s="78"/>
      <c r="G77" s="78"/>
      <c r="H77" s="78"/>
      <c r="I77" s="78"/>
      <c r="J77" s="79" t="s">
        <v>153</v>
      </c>
      <c r="K77" s="121"/>
      <c r="L77" s="155">
        <v>2.2199999999999989</v>
      </c>
      <c r="M77" s="155">
        <v>61.975864184904893</v>
      </c>
      <c r="N77" s="77"/>
      <c r="O77" s="77"/>
      <c r="P77" s="77"/>
      <c r="Q77" s="77"/>
      <c r="R77" s="77"/>
      <c r="S77" s="77"/>
      <c r="T77" s="77"/>
      <c r="U77" s="77"/>
      <c r="V77" s="77"/>
      <c r="W77" s="77"/>
      <c r="X77" s="159">
        <v>28.61</v>
      </c>
      <c r="Y77" s="77"/>
      <c r="Z77" s="77"/>
      <c r="AA77" s="77"/>
      <c r="AB77" s="78" t="s">
        <v>154</v>
      </c>
      <c r="AC77" s="132" t="s">
        <v>155</v>
      </c>
      <c r="AD77" s="83"/>
      <c r="AE77" s="83"/>
      <c r="AF77" s="84">
        <v>184113.04282162749</v>
      </c>
      <c r="AG77" s="85"/>
      <c r="AH77" s="85"/>
      <c r="AI77" s="85"/>
      <c r="AJ77" s="83"/>
      <c r="AK77" s="86">
        <v>39.596492114742375</v>
      </c>
      <c r="AL77" s="94"/>
      <c r="AM77" s="88">
        <v>180.68837975942091</v>
      </c>
      <c r="AN77" s="88">
        <v>150.45648522095132</v>
      </c>
      <c r="AO77" s="88">
        <v>251.18242512487075</v>
      </c>
      <c r="AP77" s="88"/>
      <c r="AQ77" s="88">
        <v>34.394735024400774</v>
      </c>
      <c r="AR77" s="88">
        <v>86.378021388100649</v>
      </c>
      <c r="AS77" s="87">
        <v>79.698326778480748</v>
      </c>
      <c r="AT77" s="88">
        <v>591.42000491776025</v>
      </c>
      <c r="AU77" s="88">
        <v>87.838074963958235</v>
      </c>
      <c r="AV77" s="88">
        <v>14.643534084936061</v>
      </c>
      <c r="AW77" s="88">
        <v>27.628475557679575</v>
      </c>
      <c r="AX77" s="88" t="s">
        <v>155</v>
      </c>
      <c r="AY77" s="88"/>
      <c r="AZ77" s="88">
        <v>90.451525801526358</v>
      </c>
      <c r="BA77" s="88">
        <v>747.23887057556669</v>
      </c>
      <c r="BB77" s="88">
        <v>36.831345925279557</v>
      </c>
      <c r="BC77" s="87">
        <v>9.5408889112401667</v>
      </c>
      <c r="BD77" s="87">
        <v>3.2531376204656568</v>
      </c>
      <c r="BE77" s="88">
        <v>28.817411541693488</v>
      </c>
      <c r="BF77" s="88"/>
      <c r="BG77" s="88">
        <v>3.8404781159818988</v>
      </c>
      <c r="BH77" s="88"/>
      <c r="BI77" s="88">
        <v>726.49102769099989</v>
      </c>
      <c r="BJ77" s="82">
        <v>63.79095012754874</v>
      </c>
      <c r="BK77" s="82">
        <v>134.11336732771764</v>
      </c>
      <c r="BL77" s="82">
        <v>16.665129596338225</v>
      </c>
      <c r="BM77" s="82">
        <v>66.077404960210558</v>
      </c>
      <c r="BN77" s="82">
        <v>13.967687770452718</v>
      </c>
      <c r="BO77" s="81">
        <v>3.2851793044471687</v>
      </c>
      <c r="BP77" s="81">
        <v>13.588361474551844</v>
      </c>
      <c r="BQ77" s="81">
        <v>2.1920856639210187</v>
      </c>
      <c r="BR77" s="81">
        <v>12.70794704378531</v>
      </c>
      <c r="BS77" s="81">
        <v>2.3458776484459452</v>
      </c>
      <c r="BT77" s="81">
        <v>7.3996698784496164</v>
      </c>
      <c r="BU77" s="81">
        <v>1.0195236516237474</v>
      </c>
      <c r="BV77" s="81">
        <v>6.5034125631268394</v>
      </c>
      <c r="BW77" s="81">
        <v>0.99341865389060169</v>
      </c>
      <c r="BX77" s="89">
        <v>17.713654086289534</v>
      </c>
      <c r="BY77" s="89">
        <v>0.62380986855097142</v>
      </c>
      <c r="BZ77" s="89">
        <v>48.461931523087117</v>
      </c>
      <c r="CA77" s="89">
        <v>23.04086545911272</v>
      </c>
      <c r="CB77" s="89">
        <v>5.9707780246279798</v>
      </c>
      <c r="CC77" s="90">
        <f t="shared" si="18"/>
        <v>344.65001566451002</v>
      </c>
      <c r="CD77" s="91">
        <f t="shared" si="19"/>
        <v>435.10154146603639</v>
      </c>
      <c r="CE77" s="90">
        <f t="shared" si="14"/>
        <v>213.59982562149017</v>
      </c>
      <c r="CF77" s="91">
        <f t="shared" si="15"/>
        <v>269.6579404054184</v>
      </c>
      <c r="CG77" s="75"/>
      <c r="CH77" s="49"/>
      <c r="CI77" s="162">
        <v>151200</v>
      </c>
      <c r="CJ77" s="162">
        <v>2630</v>
      </c>
      <c r="CK77" s="162">
        <v>30965</v>
      </c>
      <c r="CL77" s="162">
        <v>21933</v>
      </c>
      <c r="CM77" s="162">
        <v>6050</v>
      </c>
      <c r="CN77" s="162">
        <v>25117</v>
      </c>
      <c r="CO77" s="162">
        <v>310.5</v>
      </c>
      <c r="CP77" s="163">
        <v>552524</v>
      </c>
      <c r="CQ77" s="162" t="s">
        <v>155</v>
      </c>
      <c r="CR77" s="162">
        <v>9840</v>
      </c>
      <c r="CS77" s="162">
        <v>594.70000000000005</v>
      </c>
    </row>
    <row r="78" spans="1:97" ht="15.75" thickBot="1" x14ac:dyDescent="0.3">
      <c r="A78" s="76" t="s">
        <v>301</v>
      </c>
      <c r="B78" s="95" t="s">
        <v>335</v>
      </c>
      <c r="C78" s="93" t="s">
        <v>152</v>
      </c>
      <c r="D78" s="76" t="s">
        <v>1075</v>
      </c>
      <c r="E78" s="78" t="s">
        <v>23</v>
      </c>
      <c r="F78" s="78"/>
      <c r="G78" s="78"/>
      <c r="H78" s="78"/>
      <c r="I78" s="78"/>
      <c r="J78" s="79" t="s">
        <v>153</v>
      </c>
      <c r="K78" s="121"/>
      <c r="L78" s="155">
        <v>2.1099999999999994</v>
      </c>
      <c r="M78" s="155">
        <v>93.727653488609661</v>
      </c>
      <c r="N78" s="77"/>
      <c r="O78" s="77"/>
      <c r="P78" s="77"/>
      <c r="Q78" s="77"/>
      <c r="R78" s="77"/>
      <c r="S78" s="77"/>
      <c r="T78" s="77"/>
      <c r="U78" s="77"/>
      <c r="V78" s="77"/>
      <c r="W78" s="77"/>
      <c r="X78" s="159" t="s">
        <v>155</v>
      </c>
      <c r="Y78" s="77"/>
      <c r="Z78" s="77"/>
      <c r="AA78" s="77"/>
      <c r="AB78" s="78" t="s">
        <v>154</v>
      </c>
      <c r="AC78" s="132" t="s">
        <v>155</v>
      </c>
      <c r="AD78" s="83"/>
      <c r="AE78" s="83"/>
      <c r="AF78" s="84">
        <v>171358.72311990117</v>
      </c>
      <c r="AG78" s="85"/>
      <c r="AH78" s="85"/>
      <c r="AI78" s="85"/>
      <c r="AJ78" s="83"/>
      <c r="AK78" s="86">
        <v>34.40034866202415</v>
      </c>
      <c r="AL78" s="94"/>
      <c r="AM78" s="88">
        <v>172.33398738695448</v>
      </c>
      <c r="AN78" s="88">
        <v>150.85444244895564</v>
      </c>
      <c r="AO78" s="88">
        <v>83.998116552878102</v>
      </c>
      <c r="AP78" s="88"/>
      <c r="AQ78" s="88">
        <v>9.1962300254552485</v>
      </c>
      <c r="AR78" s="88">
        <v>40.537661123605574</v>
      </c>
      <c r="AS78" s="87">
        <v>51.99231561027451</v>
      </c>
      <c r="AT78" s="88">
        <v>390.10613390291434</v>
      </c>
      <c r="AU78" s="88">
        <v>59.819664328829163</v>
      </c>
      <c r="AV78" s="88">
        <v>3.0433003871506301</v>
      </c>
      <c r="AW78" s="88">
        <v>8.5137467333446146</v>
      </c>
      <c r="AX78" s="88" t="s">
        <v>155</v>
      </c>
      <c r="AY78" s="88"/>
      <c r="AZ78" s="88">
        <v>72.461530600847482</v>
      </c>
      <c r="BA78" s="88">
        <v>934.94563525670617</v>
      </c>
      <c r="BB78" s="88">
        <v>31.974439078439133</v>
      </c>
      <c r="BC78" s="87">
        <v>2.4535781091600866</v>
      </c>
      <c r="BD78" s="87">
        <v>4.3432571439694758</v>
      </c>
      <c r="BE78" s="88">
        <v>33.806822456014928</v>
      </c>
      <c r="BF78" s="88"/>
      <c r="BG78" s="88">
        <v>1.1543303219698571</v>
      </c>
      <c r="BH78" s="88"/>
      <c r="BI78" s="88">
        <v>434.30444507906753</v>
      </c>
      <c r="BJ78" s="82">
        <v>41.648095939626444</v>
      </c>
      <c r="BK78" s="82">
        <v>75.203904171063968</v>
      </c>
      <c r="BL78" s="82">
        <v>8.1706566371337725</v>
      </c>
      <c r="BM78" s="82">
        <v>28.487502382962511</v>
      </c>
      <c r="BN78" s="82">
        <v>4.7636829737175104</v>
      </c>
      <c r="BO78" s="81">
        <v>1.1431362392920954</v>
      </c>
      <c r="BP78" s="81">
        <v>6.4073579496728374</v>
      </c>
      <c r="BQ78" s="81">
        <v>1.2902305364891244</v>
      </c>
      <c r="BR78" s="81">
        <v>8.6207646897546315</v>
      </c>
      <c r="BS78" s="81">
        <v>1.6848581951482493</v>
      </c>
      <c r="BT78" s="81">
        <v>5.3538709201160932</v>
      </c>
      <c r="BU78" s="81">
        <v>0.82018974348974227</v>
      </c>
      <c r="BV78" s="81">
        <v>5.2219554233661363</v>
      </c>
      <c r="BW78" s="81">
        <v>0.82972030576668843</v>
      </c>
      <c r="BX78" s="89">
        <v>23.22865170866913</v>
      </c>
      <c r="BY78" s="89">
        <v>0.63850819042668594</v>
      </c>
      <c r="BZ78" s="89">
        <v>22.152182221677254</v>
      </c>
      <c r="CA78" s="89">
        <v>21.319299702529197</v>
      </c>
      <c r="CB78" s="89">
        <v>5.581849968568072</v>
      </c>
      <c r="CC78" s="90">
        <f t="shared" si="18"/>
        <v>189.64592610759982</v>
      </c>
      <c r="CD78" s="91">
        <f t="shared" si="19"/>
        <v>262.10745670844733</v>
      </c>
      <c r="CE78" s="90">
        <f t="shared" si="14"/>
        <v>177.7506764773959</v>
      </c>
      <c r="CF78" s="91">
        <f t="shared" si="15"/>
        <v>245.6671687915011</v>
      </c>
      <c r="CG78" s="75"/>
      <c r="CH78" s="49"/>
      <c r="CI78" s="162">
        <v>143100</v>
      </c>
      <c r="CJ78" s="162" t="s">
        <v>155</v>
      </c>
      <c r="CK78" s="162">
        <v>11265</v>
      </c>
      <c r="CL78" s="162">
        <v>25833</v>
      </c>
      <c r="CM78" s="162">
        <v>3910</v>
      </c>
      <c r="CN78" s="162" t="s">
        <v>155</v>
      </c>
      <c r="CO78" s="162">
        <v>165</v>
      </c>
      <c r="CP78" s="163">
        <v>608924</v>
      </c>
      <c r="CQ78" s="162" t="s">
        <v>155</v>
      </c>
      <c r="CR78" s="162">
        <v>9243</v>
      </c>
      <c r="CS78" s="162">
        <v>746.4</v>
      </c>
    </row>
    <row r="79" spans="1:97" ht="15.75" thickBot="1" x14ac:dyDescent="0.3">
      <c r="A79" s="76" t="s">
        <v>302</v>
      </c>
      <c r="B79" s="95" t="s">
        <v>336</v>
      </c>
      <c r="C79" s="93" t="s">
        <v>152</v>
      </c>
      <c r="D79" s="76" t="s">
        <v>1075</v>
      </c>
      <c r="E79" s="78" t="s">
        <v>23</v>
      </c>
      <c r="F79" s="78"/>
      <c r="G79" s="78"/>
      <c r="H79" s="78"/>
      <c r="I79" s="78"/>
      <c r="J79" s="79" t="s">
        <v>153</v>
      </c>
      <c r="K79" s="121"/>
      <c r="L79" s="155">
        <v>2.019999999999996</v>
      </c>
      <c r="M79" s="155">
        <v>94.570320473566028</v>
      </c>
      <c r="N79" s="77"/>
      <c r="O79" s="77"/>
      <c r="P79" s="77"/>
      <c r="Q79" s="77"/>
      <c r="R79" s="77"/>
      <c r="S79" s="77"/>
      <c r="T79" s="77"/>
      <c r="U79" s="77"/>
      <c r="V79" s="77"/>
      <c r="W79" s="77"/>
      <c r="X79" s="159" t="s">
        <v>155</v>
      </c>
      <c r="Y79" s="77"/>
      <c r="Z79" s="77"/>
      <c r="AA79" s="77"/>
      <c r="AB79" s="78" t="s">
        <v>154</v>
      </c>
      <c r="AC79" s="132" t="s">
        <v>155</v>
      </c>
      <c r="AD79" s="83"/>
      <c r="AE79" s="83"/>
      <c r="AF79" s="84">
        <v>157604.82889084515</v>
      </c>
      <c r="AG79" s="85"/>
      <c r="AH79" s="85"/>
      <c r="AI79" s="85"/>
      <c r="AJ79" s="83"/>
      <c r="AK79" s="86">
        <v>29.499679161228393</v>
      </c>
      <c r="AL79" s="94"/>
      <c r="AM79" s="88">
        <v>178.2671945215244</v>
      </c>
      <c r="AN79" s="88">
        <v>112.8799439553359</v>
      </c>
      <c r="AO79" s="88">
        <v>68.492492266404497</v>
      </c>
      <c r="AP79" s="88"/>
      <c r="AQ79" s="88">
        <v>19.348074111689989</v>
      </c>
      <c r="AR79" s="88">
        <v>62.665614649096675</v>
      </c>
      <c r="AS79" s="87">
        <v>42.142256690914053</v>
      </c>
      <c r="AT79" s="88">
        <v>457.47391403690949</v>
      </c>
      <c r="AU79" s="88">
        <v>61.379260159857068</v>
      </c>
      <c r="AV79" s="88">
        <v>2.6235393958077204</v>
      </c>
      <c r="AW79" s="88">
        <v>11.078129724483123</v>
      </c>
      <c r="AX79" s="88" t="s">
        <v>155</v>
      </c>
      <c r="AY79" s="88"/>
      <c r="AZ79" s="88">
        <v>59.981068924182303</v>
      </c>
      <c r="BA79" s="88">
        <v>728.41775681080969</v>
      </c>
      <c r="BB79" s="88">
        <v>24.605195652957619</v>
      </c>
      <c r="BC79" s="87">
        <v>2.4413825373447517</v>
      </c>
      <c r="BD79" s="87">
        <v>3.2301480396573337</v>
      </c>
      <c r="BE79" s="88">
        <v>27.380606898983409</v>
      </c>
      <c r="BF79" s="88"/>
      <c r="BG79" s="88">
        <v>1.4056657024333938</v>
      </c>
      <c r="BH79" s="88"/>
      <c r="BI79" s="88">
        <v>463.92107472767566</v>
      </c>
      <c r="BJ79" s="82">
        <v>46.17500202832003</v>
      </c>
      <c r="BK79" s="82">
        <v>89.277778194907967</v>
      </c>
      <c r="BL79" s="82">
        <v>9.4622686339832374</v>
      </c>
      <c r="BM79" s="82">
        <v>33.640720582267676</v>
      </c>
      <c r="BN79" s="82">
        <v>5.6584501597006103</v>
      </c>
      <c r="BO79" s="81">
        <v>1.1925376086959996</v>
      </c>
      <c r="BP79" s="81">
        <v>5.8506559432399765</v>
      </c>
      <c r="BQ79" s="81">
        <v>1.0311839778743703</v>
      </c>
      <c r="BR79" s="81">
        <v>6.8221768499733315</v>
      </c>
      <c r="BS79" s="81">
        <v>1.3528271367950562</v>
      </c>
      <c r="BT79" s="81">
        <v>4.2078979055423069</v>
      </c>
      <c r="BU79" s="81">
        <v>0.62611217523822971</v>
      </c>
      <c r="BV79" s="81">
        <v>4.3567200140488129</v>
      </c>
      <c r="BW79" s="81">
        <v>0.68073817110504953</v>
      </c>
      <c r="BX79" s="89">
        <v>17.676753325454396</v>
      </c>
      <c r="BY79" s="89">
        <v>0.64175970275680383</v>
      </c>
      <c r="BZ79" s="89">
        <v>18.799927626590854</v>
      </c>
      <c r="CA79" s="89">
        <v>16.233048291558823</v>
      </c>
      <c r="CB79" s="89">
        <v>4.9108722233105286</v>
      </c>
      <c r="CC79" s="90">
        <f t="shared" si="18"/>
        <v>210.33506938169265</v>
      </c>
      <c r="CD79" s="91">
        <f t="shared" si="19"/>
        <v>270.31613830587497</v>
      </c>
      <c r="CE79" s="90">
        <f t="shared" si="14"/>
        <v>198.9145491825642</v>
      </c>
      <c r="CF79" s="91">
        <f t="shared" si="15"/>
        <v>255.63883828763394</v>
      </c>
      <c r="CG79" s="75"/>
      <c r="CH79" s="49"/>
      <c r="CI79" s="162">
        <v>129500</v>
      </c>
      <c r="CJ79" s="162" t="s">
        <v>155</v>
      </c>
      <c r="CK79" s="162">
        <v>9533</v>
      </c>
      <c r="CL79" s="162">
        <v>22233</v>
      </c>
      <c r="CM79" s="162">
        <v>1530</v>
      </c>
      <c r="CN79" s="162">
        <v>34427</v>
      </c>
      <c r="CO79" s="162" t="s">
        <v>155</v>
      </c>
      <c r="CP79" s="163">
        <v>602224</v>
      </c>
      <c r="CQ79" s="162" t="s">
        <v>155</v>
      </c>
      <c r="CR79" s="162">
        <v>7929</v>
      </c>
      <c r="CS79" s="162">
        <v>598.29999999999995</v>
      </c>
    </row>
    <row r="80" spans="1:97" ht="15.75" thickBot="1" x14ac:dyDescent="0.3">
      <c r="A80" s="76" t="s">
        <v>303</v>
      </c>
      <c r="B80" s="95" t="s">
        <v>337</v>
      </c>
      <c r="C80" s="93" t="s">
        <v>152</v>
      </c>
      <c r="D80" s="76" t="s">
        <v>1075</v>
      </c>
      <c r="E80" s="78" t="s">
        <v>23</v>
      </c>
      <c r="F80" s="78"/>
      <c r="G80" s="78"/>
      <c r="H80" s="78"/>
      <c r="I80" s="78"/>
      <c r="J80" s="79" t="s">
        <v>153</v>
      </c>
      <c r="K80" s="121"/>
      <c r="L80" s="155">
        <v>2.1099999999999994</v>
      </c>
      <c r="M80" s="155">
        <v>94.054551026662566</v>
      </c>
      <c r="N80" s="77"/>
      <c r="O80" s="77"/>
      <c r="P80" s="77"/>
      <c r="Q80" s="77"/>
      <c r="R80" s="77"/>
      <c r="S80" s="77"/>
      <c r="T80" s="77"/>
      <c r="U80" s="77"/>
      <c r="V80" s="77"/>
      <c r="W80" s="77"/>
      <c r="X80" s="159" t="s">
        <v>155</v>
      </c>
      <c r="Y80" s="77"/>
      <c r="Z80" s="77"/>
      <c r="AA80" s="77"/>
      <c r="AB80" s="78" t="s">
        <v>154</v>
      </c>
      <c r="AC80" s="132" t="s">
        <v>155</v>
      </c>
      <c r="AD80" s="83"/>
      <c r="AE80" s="83"/>
      <c r="AF80" s="84">
        <v>177070.93435527256</v>
      </c>
      <c r="AG80" s="85"/>
      <c r="AH80" s="85"/>
      <c r="AI80" s="85"/>
      <c r="AJ80" s="83"/>
      <c r="AK80" s="86">
        <v>35.800105887988551</v>
      </c>
      <c r="AL80" s="94"/>
      <c r="AM80" s="88">
        <v>210.98175946737175</v>
      </c>
      <c r="AN80" s="88">
        <v>121.24793202608542</v>
      </c>
      <c r="AO80" s="88">
        <v>70.644264193883245</v>
      </c>
      <c r="AP80" s="88"/>
      <c r="AQ80" s="88">
        <v>16.585783765965463</v>
      </c>
      <c r="AR80" s="88">
        <v>49.378858725299111</v>
      </c>
      <c r="AS80" s="87">
        <v>31.576142748034073</v>
      </c>
      <c r="AT80" s="88">
        <v>72.997977807853232</v>
      </c>
      <c r="AU80" s="88">
        <v>69.168910334036596</v>
      </c>
      <c r="AV80" s="88">
        <v>2.7136571277429371</v>
      </c>
      <c r="AW80" s="88">
        <v>11.152821689715843</v>
      </c>
      <c r="AX80" s="88" t="s">
        <v>155</v>
      </c>
      <c r="AY80" s="88"/>
      <c r="AZ80" s="88">
        <v>57.420060813245158</v>
      </c>
      <c r="BA80" s="88">
        <v>607.87538885207675</v>
      </c>
      <c r="BB80" s="88">
        <v>26.009455736176765</v>
      </c>
      <c r="BC80" s="87">
        <v>1.5079985889321952</v>
      </c>
      <c r="BD80" s="87">
        <v>3.210540007894394</v>
      </c>
      <c r="BE80" s="88">
        <v>23.080873648970957</v>
      </c>
      <c r="BF80" s="88"/>
      <c r="BG80" s="88">
        <v>1.5300463728300937</v>
      </c>
      <c r="BH80" s="88"/>
      <c r="BI80" s="88">
        <v>509.73838165186959</v>
      </c>
      <c r="BJ80" s="82">
        <v>50.521184485249123</v>
      </c>
      <c r="BK80" s="82">
        <v>106.44742458443233</v>
      </c>
      <c r="BL80" s="82">
        <v>12.427766581448168</v>
      </c>
      <c r="BM80" s="82">
        <v>45.951974110972429</v>
      </c>
      <c r="BN80" s="82">
        <v>7.4205140393249369</v>
      </c>
      <c r="BO80" s="81">
        <v>1.5673812802292832</v>
      </c>
      <c r="BP80" s="81">
        <v>7.7408094911882497</v>
      </c>
      <c r="BQ80" s="81">
        <v>1.2483214900626796</v>
      </c>
      <c r="BR80" s="81">
        <v>7.7334910190966806</v>
      </c>
      <c r="BS80" s="81">
        <v>1.4757375266115309</v>
      </c>
      <c r="BT80" s="81">
        <v>4.742588341854038</v>
      </c>
      <c r="BU80" s="81">
        <v>0.69141250067678139</v>
      </c>
      <c r="BV80" s="81">
        <v>4.6191678147936006</v>
      </c>
      <c r="BW80" s="81">
        <v>0.70267800529592894</v>
      </c>
      <c r="BX80" s="89">
        <v>15.106578352305045</v>
      </c>
      <c r="BY80" s="89">
        <v>0.6300577786319701</v>
      </c>
      <c r="BZ80" s="89">
        <v>23.894960550242374</v>
      </c>
      <c r="CA80" s="89">
        <v>16.732895081667092</v>
      </c>
      <c r="CB80" s="89">
        <v>4.6269296280656027</v>
      </c>
      <c r="CC80" s="90">
        <f t="shared" si="18"/>
        <v>253.29045127123578</v>
      </c>
      <c r="CD80" s="91">
        <f t="shared" si="19"/>
        <v>310.71051208448091</v>
      </c>
      <c r="CE80" s="90">
        <f t="shared" si="14"/>
        <v>238.23119673656834</v>
      </c>
      <c r="CF80" s="91">
        <f t="shared" si="15"/>
        <v>292.23737713370264</v>
      </c>
      <c r="CG80" s="75"/>
      <c r="CH80" s="49"/>
      <c r="CI80" s="162">
        <v>144400</v>
      </c>
      <c r="CJ80" s="162">
        <v>2360</v>
      </c>
      <c r="CK80" s="162">
        <v>9965</v>
      </c>
      <c r="CL80" s="162">
        <v>37033</v>
      </c>
      <c r="CM80" s="162">
        <v>4900</v>
      </c>
      <c r="CN80" s="162" t="s">
        <v>155</v>
      </c>
      <c r="CO80" s="162">
        <v>179.79999999999995</v>
      </c>
      <c r="CP80" s="163">
        <v>583324</v>
      </c>
      <c r="CQ80" s="162" t="s">
        <v>155</v>
      </c>
      <c r="CR80" s="162">
        <v>7950</v>
      </c>
      <c r="CS80" s="162">
        <v>509.20000000000005</v>
      </c>
    </row>
    <row r="81" spans="1:97" ht="15.75" thickBot="1" x14ac:dyDescent="0.3">
      <c r="A81" s="76" t="s">
        <v>304</v>
      </c>
      <c r="B81" s="95" t="s">
        <v>338</v>
      </c>
      <c r="C81" s="93" t="s">
        <v>152</v>
      </c>
      <c r="D81" s="76" t="s">
        <v>1075</v>
      </c>
      <c r="E81" s="78" t="s">
        <v>23</v>
      </c>
      <c r="F81" s="78"/>
      <c r="G81" s="78"/>
      <c r="H81" s="78"/>
      <c r="I81" s="78"/>
      <c r="J81" s="79" t="s">
        <v>153</v>
      </c>
      <c r="K81" s="121"/>
      <c r="L81" s="155">
        <v>2.4300000000000068</v>
      </c>
      <c r="M81" s="155">
        <v>87.629394281029022</v>
      </c>
      <c r="N81" s="77"/>
      <c r="O81" s="77"/>
      <c r="P81" s="77"/>
      <c r="Q81" s="77"/>
      <c r="R81" s="77"/>
      <c r="S81" s="77"/>
      <c r="T81" s="77"/>
      <c r="U81" s="77"/>
      <c r="V81" s="77"/>
      <c r="W81" s="77"/>
      <c r="X81" s="159">
        <v>1.85</v>
      </c>
      <c r="Y81" s="77"/>
      <c r="Z81" s="77"/>
      <c r="AA81" s="77"/>
      <c r="AB81" s="78" t="s">
        <v>154</v>
      </c>
      <c r="AC81" s="132" t="s">
        <v>155</v>
      </c>
      <c r="AD81" s="83"/>
      <c r="AE81" s="83"/>
      <c r="AF81" s="84">
        <v>183805.90797428548</v>
      </c>
      <c r="AG81" s="85"/>
      <c r="AH81" s="85"/>
      <c r="AI81" s="85"/>
      <c r="AJ81" s="83"/>
      <c r="AK81" s="86">
        <v>38.232337012266129</v>
      </c>
      <c r="AL81" s="94"/>
      <c r="AM81" s="88">
        <v>167.19533381338672</v>
      </c>
      <c r="AN81" s="88">
        <v>135.11959946218033</v>
      </c>
      <c r="AO81" s="88">
        <v>2576.528055597762</v>
      </c>
      <c r="AP81" s="88"/>
      <c r="AQ81" s="88">
        <v>27.547556150533712</v>
      </c>
      <c r="AR81" s="88">
        <v>72.489618472510244</v>
      </c>
      <c r="AS81" s="87">
        <v>46.764010380092024</v>
      </c>
      <c r="AT81" s="88">
        <v>117.38860530920567</v>
      </c>
      <c r="AU81" s="88">
        <v>55.120426208741286</v>
      </c>
      <c r="AV81" s="88">
        <v>2.7213479844811692</v>
      </c>
      <c r="AW81" s="88">
        <v>9.7539802260002926</v>
      </c>
      <c r="AX81" s="88" t="s">
        <v>155</v>
      </c>
      <c r="AY81" s="88"/>
      <c r="AZ81" s="88">
        <v>69.304569907032246</v>
      </c>
      <c r="BA81" s="88">
        <v>433.2385032912531</v>
      </c>
      <c r="BB81" s="88">
        <v>29.959549969393205</v>
      </c>
      <c r="BC81" s="87">
        <v>2.6890818501042961</v>
      </c>
      <c r="BD81" s="87">
        <v>1.8198434284148521</v>
      </c>
      <c r="BE81" s="88">
        <v>14.993417863584186</v>
      </c>
      <c r="BF81" s="88"/>
      <c r="BG81" s="88">
        <v>1.2458066521958659</v>
      </c>
      <c r="BH81" s="88"/>
      <c r="BI81" s="88">
        <v>331.10049964763459</v>
      </c>
      <c r="BJ81" s="82">
        <v>47.320470588818708</v>
      </c>
      <c r="BK81" s="82">
        <v>100.23337751975828</v>
      </c>
      <c r="BL81" s="82">
        <v>11.969469364667827</v>
      </c>
      <c r="BM81" s="82">
        <v>50.984921211913196</v>
      </c>
      <c r="BN81" s="82">
        <v>11.54247285993438</v>
      </c>
      <c r="BO81" s="81">
        <v>2.7515457685972482</v>
      </c>
      <c r="BP81" s="81">
        <v>11.806921422248292</v>
      </c>
      <c r="BQ81" s="81">
        <v>2.0195157751931543</v>
      </c>
      <c r="BR81" s="81">
        <v>12.589239353313063</v>
      </c>
      <c r="BS81" s="81">
        <v>2.2378909669458311</v>
      </c>
      <c r="BT81" s="81">
        <v>6.7377751802367083</v>
      </c>
      <c r="BU81" s="81">
        <v>0.95753210443570103</v>
      </c>
      <c r="BV81" s="81">
        <v>6.1463825800691909</v>
      </c>
      <c r="BW81" s="81">
        <v>0.90638247878515366</v>
      </c>
      <c r="BX81" s="89">
        <v>11.170785278976952</v>
      </c>
      <c r="BY81" s="89">
        <v>0.36647301737883714</v>
      </c>
      <c r="BZ81" s="89">
        <v>34.051991865007238</v>
      </c>
      <c r="CA81" s="89">
        <v>23.623853269082026</v>
      </c>
      <c r="CB81" s="89">
        <v>4.7366972947781196</v>
      </c>
      <c r="CC81" s="90">
        <f t="shared" si="18"/>
        <v>268.20389717491668</v>
      </c>
      <c r="CD81" s="91">
        <f t="shared" si="19"/>
        <v>337.50846708194894</v>
      </c>
      <c r="CE81" s="90">
        <f t="shared" si="14"/>
        <v>235.02545053249338</v>
      </c>
      <c r="CF81" s="91">
        <f t="shared" si="15"/>
        <v>295.75662535109808</v>
      </c>
      <c r="CG81" s="75"/>
      <c r="CH81" s="49"/>
      <c r="CI81" s="162">
        <v>152500</v>
      </c>
      <c r="CJ81" s="162">
        <v>4820</v>
      </c>
      <c r="CK81" s="162">
        <v>93555</v>
      </c>
      <c r="CL81" s="162">
        <v>20533</v>
      </c>
      <c r="CM81" s="162">
        <v>3190</v>
      </c>
      <c r="CN81" s="162">
        <v>43117</v>
      </c>
      <c r="CO81" s="162">
        <v>280.5</v>
      </c>
      <c r="CP81" s="163">
        <v>465224</v>
      </c>
      <c r="CQ81" s="162" t="s">
        <v>155</v>
      </c>
      <c r="CR81" s="162">
        <v>8480</v>
      </c>
      <c r="CS81" s="162">
        <v>435.5</v>
      </c>
    </row>
    <row r="82" spans="1:97" ht="15.75" thickBot="1" x14ac:dyDescent="0.3">
      <c r="A82" s="76" t="s">
        <v>305</v>
      </c>
      <c r="B82" s="95" t="s">
        <v>339</v>
      </c>
      <c r="C82" s="93" t="s">
        <v>152</v>
      </c>
      <c r="D82" s="76" t="s">
        <v>1075</v>
      </c>
      <c r="E82" s="78" t="s">
        <v>23</v>
      </c>
      <c r="F82" s="78"/>
      <c r="G82" s="78"/>
      <c r="H82" s="78"/>
      <c r="I82" s="78"/>
      <c r="J82" s="79" t="s">
        <v>153</v>
      </c>
      <c r="K82" s="121"/>
      <c r="L82" s="155">
        <v>2.1500000000000057</v>
      </c>
      <c r="M82" s="155">
        <v>95.104752171691374</v>
      </c>
      <c r="N82" s="77"/>
      <c r="O82" s="77"/>
      <c r="P82" s="77"/>
      <c r="Q82" s="77"/>
      <c r="R82" s="77"/>
      <c r="S82" s="77"/>
      <c r="T82" s="77"/>
      <c r="U82" s="77"/>
      <c r="V82" s="77"/>
      <c r="W82" s="77"/>
      <c r="X82" s="159" t="s">
        <v>155</v>
      </c>
      <c r="Y82" s="77"/>
      <c r="Z82" s="77"/>
      <c r="AA82" s="77"/>
      <c r="AB82" s="78" t="s">
        <v>154</v>
      </c>
      <c r="AC82" s="132" t="s">
        <v>155</v>
      </c>
      <c r="AD82" s="83"/>
      <c r="AE82" s="83"/>
      <c r="AF82" s="84">
        <v>110995.4816229084</v>
      </c>
      <c r="AG82" s="85"/>
      <c r="AH82" s="85"/>
      <c r="AI82" s="85"/>
      <c r="AJ82" s="83"/>
      <c r="AK82" s="86">
        <v>23.744537034174318</v>
      </c>
      <c r="AL82" s="94"/>
      <c r="AM82" s="88">
        <v>115.18334694618657</v>
      </c>
      <c r="AN82" s="88">
        <v>96.753296911480618</v>
      </c>
      <c r="AO82" s="88">
        <v>150.57703422874806</v>
      </c>
      <c r="AP82" s="88"/>
      <c r="AQ82" s="88">
        <v>7.4578358379595526</v>
      </c>
      <c r="AR82" s="88">
        <v>64.723775845858995</v>
      </c>
      <c r="AS82" s="87">
        <v>15.974075684193215</v>
      </c>
      <c r="AT82" s="88">
        <v>58.17229933185201</v>
      </c>
      <c r="AU82" s="88">
        <v>43.526295606878783</v>
      </c>
      <c r="AV82" s="88">
        <v>2.3072500713150159</v>
      </c>
      <c r="AW82" s="88">
        <v>13.968098027728002</v>
      </c>
      <c r="AX82" s="88" t="s">
        <v>155</v>
      </c>
      <c r="AY82" s="88"/>
      <c r="AZ82" s="88">
        <v>86.242856985656729</v>
      </c>
      <c r="BA82" s="88">
        <v>1285.7803989918268</v>
      </c>
      <c r="BB82" s="88">
        <v>33.43348807034441</v>
      </c>
      <c r="BC82" s="87">
        <v>1.4494974631562378</v>
      </c>
      <c r="BD82" s="87">
        <v>5.8216306905478472</v>
      </c>
      <c r="BE82" s="88">
        <v>44.901676223899763</v>
      </c>
      <c r="BF82" s="88"/>
      <c r="BG82" s="88">
        <v>1.1085879790697055</v>
      </c>
      <c r="BH82" s="88"/>
      <c r="BI82" s="88">
        <v>264.53257523877136</v>
      </c>
      <c r="BJ82" s="82">
        <v>32.44680045889632</v>
      </c>
      <c r="BK82" s="82">
        <v>60.5513161381527</v>
      </c>
      <c r="BL82" s="82">
        <v>6.7882208546408389</v>
      </c>
      <c r="BM82" s="82">
        <v>22.906375346009327</v>
      </c>
      <c r="BN82" s="82">
        <v>4.141680905911187</v>
      </c>
      <c r="BO82" s="81">
        <v>0.86505581618180638</v>
      </c>
      <c r="BP82" s="81">
        <v>5.4759587788884785</v>
      </c>
      <c r="BQ82" s="81">
        <v>1.1191518460121661</v>
      </c>
      <c r="BR82" s="81">
        <v>7.673164795141882</v>
      </c>
      <c r="BS82" s="81">
        <v>1.5912111057627432</v>
      </c>
      <c r="BT82" s="81">
        <v>5.3144413992379906</v>
      </c>
      <c r="BU82" s="81">
        <v>0.81944565764999922</v>
      </c>
      <c r="BV82" s="81">
        <v>5.5245281290611805</v>
      </c>
      <c r="BW82" s="81">
        <v>0.82801092560029088</v>
      </c>
      <c r="BX82" s="89">
        <v>30.747649999199524</v>
      </c>
      <c r="BY82" s="89">
        <v>0.50581348747993449</v>
      </c>
      <c r="BZ82" s="89">
        <v>13.933817333910167</v>
      </c>
      <c r="CA82" s="89">
        <v>14.723146863967385</v>
      </c>
      <c r="CB82" s="89">
        <v>4.6653950830816555</v>
      </c>
      <c r="CC82" s="90">
        <f t="shared" si="18"/>
        <v>156.04536215714685</v>
      </c>
      <c r="CD82" s="91">
        <f t="shared" si="19"/>
        <v>242.2882191428036</v>
      </c>
      <c r="CE82" s="90">
        <f t="shared" si="14"/>
        <v>148.40655495497279</v>
      </c>
      <c r="CF82" s="91">
        <f t="shared" si="15"/>
        <v>230.42761035696785</v>
      </c>
      <c r="CG82" s="75"/>
      <c r="CH82" s="49"/>
      <c r="CI82" s="162">
        <v>100500</v>
      </c>
      <c r="CJ82" s="162">
        <v>1600</v>
      </c>
      <c r="CK82" s="162">
        <v>9602</v>
      </c>
      <c r="CL82" s="162">
        <v>20033</v>
      </c>
      <c r="CM82" s="162">
        <v>2360</v>
      </c>
      <c r="CN82" s="162">
        <v>33607</v>
      </c>
      <c r="CO82" s="162" t="s">
        <v>155</v>
      </c>
      <c r="CP82" s="163">
        <v>668824</v>
      </c>
      <c r="CQ82" s="162" t="s">
        <v>155</v>
      </c>
      <c r="CR82" s="162">
        <v>10180</v>
      </c>
      <c r="CS82" s="162">
        <v>1088</v>
      </c>
    </row>
    <row r="83" spans="1:97" ht="15.75" thickBot="1" x14ac:dyDescent="0.3">
      <c r="A83" s="76" t="s">
        <v>306</v>
      </c>
      <c r="B83" s="95" t="s">
        <v>340</v>
      </c>
      <c r="C83" s="93" t="s">
        <v>152</v>
      </c>
      <c r="D83" s="76" t="s">
        <v>1076</v>
      </c>
      <c r="E83" s="78" t="s">
        <v>23</v>
      </c>
      <c r="F83" s="78"/>
      <c r="G83" s="78"/>
      <c r="H83" s="78"/>
      <c r="I83" s="78"/>
      <c r="J83" s="79" t="s">
        <v>153</v>
      </c>
      <c r="K83" s="121"/>
      <c r="L83" s="155">
        <v>1.6700000000000017</v>
      </c>
      <c r="M83" s="155">
        <v>92.230245093053995</v>
      </c>
      <c r="N83" s="77"/>
      <c r="O83" s="77"/>
      <c r="P83" s="77"/>
      <c r="Q83" s="77"/>
      <c r="R83" s="77"/>
      <c r="S83" s="77"/>
      <c r="T83" s="77"/>
      <c r="U83" s="77"/>
      <c r="V83" s="77"/>
      <c r="W83" s="77"/>
      <c r="X83" s="159">
        <v>2.72</v>
      </c>
      <c r="Y83" s="77"/>
      <c r="Z83" s="77"/>
      <c r="AA83" s="77"/>
      <c r="AB83" s="78" t="s">
        <v>154</v>
      </c>
      <c r="AC83" s="132">
        <v>163.17559997528178</v>
      </c>
      <c r="AD83" s="83">
        <v>1017.1685544872978</v>
      </c>
      <c r="AE83" s="83">
        <v>4140.8331521624013</v>
      </c>
      <c r="AF83" s="84">
        <v>158434.27698330896</v>
      </c>
      <c r="AG83" s="85"/>
      <c r="AH83" s="77"/>
      <c r="AI83" s="85">
        <v>20387.727481871811</v>
      </c>
      <c r="AJ83" s="85" t="s">
        <v>155</v>
      </c>
      <c r="AK83" s="86">
        <v>23.889337570818846</v>
      </c>
      <c r="AL83" s="94"/>
      <c r="AM83" s="88">
        <v>146.27684103722646</v>
      </c>
      <c r="AN83" s="88">
        <v>109.63018642503867</v>
      </c>
      <c r="AO83" s="88">
        <v>497.96040069857742</v>
      </c>
      <c r="AP83" s="88"/>
      <c r="AQ83" s="88">
        <v>12.759618489144934</v>
      </c>
      <c r="AR83" s="88">
        <v>42.068413058279376</v>
      </c>
      <c r="AS83" s="87">
        <v>28.347411875146982</v>
      </c>
      <c r="AT83" s="88">
        <v>65.532422143267851</v>
      </c>
      <c r="AU83" s="88">
        <v>55.232316448134618</v>
      </c>
      <c r="AV83" s="88">
        <v>2.658087167072706</v>
      </c>
      <c r="AW83" s="88">
        <v>23.470204377230914</v>
      </c>
      <c r="AX83" s="88" t="s">
        <v>155</v>
      </c>
      <c r="AY83" s="88"/>
      <c r="AZ83" s="88">
        <v>78.43724199575432</v>
      </c>
      <c r="BA83" s="88">
        <v>1042.2809014450629</v>
      </c>
      <c r="BB83" s="88">
        <v>23.155166036129071</v>
      </c>
      <c r="BC83" s="87">
        <v>1.9439809124257497</v>
      </c>
      <c r="BD83" s="87">
        <v>4.0898464423989136</v>
      </c>
      <c r="BE83" s="88">
        <v>29.509371870924504</v>
      </c>
      <c r="BF83" s="88"/>
      <c r="BG83" s="88">
        <v>1.6583551214901324</v>
      </c>
      <c r="BH83" s="88"/>
      <c r="BI83" s="88">
        <v>512.99235708720414</v>
      </c>
      <c r="BJ83" s="82">
        <v>61.348715530323389</v>
      </c>
      <c r="BK83" s="82">
        <v>125.42850153814955</v>
      </c>
      <c r="BL83" s="82">
        <v>14.782618565299121</v>
      </c>
      <c r="BM83" s="82">
        <v>55.687846227984359</v>
      </c>
      <c r="BN83" s="82">
        <v>10.362231875122097</v>
      </c>
      <c r="BO83" s="81">
        <v>2.0125413657422508</v>
      </c>
      <c r="BP83" s="81">
        <v>9.4274706666068351</v>
      </c>
      <c r="BQ83" s="81">
        <v>1.4799696074306148</v>
      </c>
      <c r="BR83" s="81">
        <v>8.602192404425157</v>
      </c>
      <c r="BS83" s="81">
        <v>1.7232931001536462</v>
      </c>
      <c r="BT83" s="81">
        <v>5.2867231297056607</v>
      </c>
      <c r="BU83" s="81">
        <v>0.78374434076997612</v>
      </c>
      <c r="BV83" s="81">
        <v>4.8420465213215964</v>
      </c>
      <c r="BW83" s="81">
        <v>0.760534026485022</v>
      </c>
      <c r="BX83" s="89">
        <v>24.46205596062914</v>
      </c>
      <c r="BY83" s="89">
        <v>0.74631879683092528</v>
      </c>
      <c r="BZ83" s="89">
        <v>29.579211423398775</v>
      </c>
      <c r="CA83" s="89">
        <v>17.704529083121653</v>
      </c>
      <c r="CB83" s="89">
        <v>6.5681462400566701</v>
      </c>
      <c r="CC83" s="90">
        <f t="shared" si="18"/>
        <v>302.52842889951933</v>
      </c>
      <c r="CD83" s="91">
        <f t="shared" si="19"/>
        <v>380.96567089527366</v>
      </c>
      <c r="CE83" s="90">
        <f t="shared" si="14"/>
        <v>279.02271145019228</v>
      </c>
      <c r="CF83" s="91">
        <f t="shared" si="15"/>
        <v>351.36557198710835</v>
      </c>
      <c r="CG83" s="75"/>
      <c r="CH83" s="49"/>
      <c r="CI83" s="162">
        <v>92620</v>
      </c>
      <c r="CJ83" s="162" t="s">
        <v>155</v>
      </c>
      <c r="CK83" s="162">
        <v>43343</v>
      </c>
      <c r="CL83" s="162" t="s">
        <v>155</v>
      </c>
      <c r="CM83" s="162">
        <v>4165</v>
      </c>
      <c r="CN83" s="162" t="s">
        <v>155</v>
      </c>
      <c r="CO83" s="162" t="s">
        <v>155</v>
      </c>
      <c r="CP83" s="163">
        <v>570550</v>
      </c>
      <c r="CQ83" s="162" t="s">
        <v>155</v>
      </c>
      <c r="CR83" s="162">
        <v>5779</v>
      </c>
      <c r="CS83" s="162">
        <v>579.6</v>
      </c>
    </row>
    <row r="84" spans="1:97" ht="15.75" thickBot="1" x14ac:dyDescent="0.3">
      <c r="A84" s="76" t="s">
        <v>307</v>
      </c>
      <c r="B84" s="95" t="s">
        <v>341</v>
      </c>
      <c r="C84" s="93" t="s">
        <v>152</v>
      </c>
      <c r="D84" s="76" t="s">
        <v>1076</v>
      </c>
      <c r="E84" s="78" t="s">
        <v>23</v>
      </c>
      <c r="F84" s="78"/>
      <c r="G84" s="78"/>
      <c r="H84" s="78"/>
      <c r="I84" s="78"/>
      <c r="J84" s="79" t="s">
        <v>153</v>
      </c>
      <c r="K84" s="121"/>
      <c r="L84" s="155">
        <v>1.5799999999999983</v>
      </c>
      <c r="M84" s="155">
        <v>92.55232676285307</v>
      </c>
      <c r="N84" s="77"/>
      <c r="O84" s="77"/>
      <c r="P84" s="77"/>
      <c r="Q84" s="77"/>
      <c r="R84" s="77"/>
      <c r="S84" s="77"/>
      <c r="T84" s="77"/>
      <c r="U84" s="77"/>
      <c r="V84" s="77"/>
      <c r="W84" s="77"/>
      <c r="X84" s="159">
        <v>2.2799999999999998</v>
      </c>
      <c r="Y84" s="77"/>
      <c r="Z84" s="77"/>
      <c r="AA84" s="77"/>
      <c r="AB84" s="78" t="s">
        <v>154</v>
      </c>
      <c r="AC84" s="132" t="s">
        <v>155</v>
      </c>
      <c r="AD84" s="83">
        <v>1480.4515398466167</v>
      </c>
      <c r="AE84" s="83">
        <v>6666.6661874357569</v>
      </c>
      <c r="AF84" s="84">
        <v>141415.21422610624</v>
      </c>
      <c r="AG84" s="85"/>
      <c r="AH84" s="77"/>
      <c r="AI84" s="85">
        <v>29384.465390220419</v>
      </c>
      <c r="AJ84" s="85">
        <v>1718.7403491734535</v>
      </c>
      <c r="AK84" s="86">
        <v>30.68090071811331</v>
      </c>
      <c r="AL84" s="94"/>
      <c r="AM84" s="88">
        <v>133.98288696788785</v>
      </c>
      <c r="AN84" s="88">
        <v>94.661920398690114</v>
      </c>
      <c r="AO84" s="88">
        <v>669.40304105490304</v>
      </c>
      <c r="AP84" s="88"/>
      <c r="AQ84" s="88">
        <v>15.323747568852122</v>
      </c>
      <c r="AR84" s="88">
        <v>39.74784884000659</v>
      </c>
      <c r="AS84" s="87">
        <v>27.376794427008257</v>
      </c>
      <c r="AT84" s="88">
        <v>85.525808410158774</v>
      </c>
      <c r="AU84" s="88">
        <v>49.632384164905638</v>
      </c>
      <c r="AV84" s="88">
        <v>2.3328725596623201</v>
      </c>
      <c r="AW84" s="88">
        <v>19.051336112897737</v>
      </c>
      <c r="AX84" s="88" t="s">
        <v>155</v>
      </c>
      <c r="AY84" s="88"/>
      <c r="AZ84" s="88">
        <v>60.30105014703414</v>
      </c>
      <c r="BA84" s="88">
        <v>667.72883183400143</v>
      </c>
      <c r="BB84" s="88">
        <v>18.672513905648788</v>
      </c>
      <c r="BC84" s="87" t="s">
        <v>155</v>
      </c>
      <c r="BD84" s="87">
        <v>2.3521793356192044</v>
      </c>
      <c r="BE84" s="88">
        <v>17.586991736556307</v>
      </c>
      <c r="BF84" s="88"/>
      <c r="BG84" s="88">
        <v>0.96667062552012628</v>
      </c>
      <c r="BH84" s="88"/>
      <c r="BI84" s="88">
        <v>498.34906549463756</v>
      </c>
      <c r="BJ84" s="82">
        <v>49.401763210306932</v>
      </c>
      <c r="BK84" s="82">
        <v>101.91182903905164</v>
      </c>
      <c r="BL84" s="82">
        <v>11.795543489998741</v>
      </c>
      <c r="BM84" s="82">
        <v>46.279012971092982</v>
      </c>
      <c r="BN84" s="82">
        <v>9.3603654101865086</v>
      </c>
      <c r="BO84" s="81">
        <v>1.9906816243530794</v>
      </c>
      <c r="BP84" s="81">
        <v>8.7043143716879445</v>
      </c>
      <c r="BQ84" s="81">
        <v>1.3358046338295151</v>
      </c>
      <c r="BR84" s="81">
        <v>8.144182461983462</v>
      </c>
      <c r="BS84" s="81">
        <v>1.46041987235352</v>
      </c>
      <c r="BT84" s="81">
        <v>4.481982654815134</v>
      </c>
      <c r="BU84" s="81">
        <v>0.61793985879135782</v>
      </c>
      <c r="BV84" s="81">
        <v>4.0356671507780568</v>
      </c>
      <c r="BW84" s="81">
        <v>0.59601734548659402</v>
      </c>
      <c r="BX84" s="89">
        <v>16.237155129856454</v>
      </c>
      <c r="BY84" s="89">
        <v>0.59817968135999866</v>
      </c>
      <c r="BZ84" s="89">
        <v>23.324395597183976</v>
      </c>
      <c r="CA84" s="89">
        <v>14.732535535218517</v>
      </c>
      <c r="CB84" s="89">
        <v>4.7369906612310215</v>
      </c>
      <c r="CC84" s="90">
        <f t="shared" si="18"/>
        <v>250.11552409471551</v>
      </c>
      <c r="CD84" s="91">
        <f t="shared" si="19"/>
        <v>310.41657424174963</v>
      </c>
      <c r="CE84" s="90">
        <f t="shared" si="14"/>
        <v>231.4877371447636</v>
      </c>
      <c r="CF84" s="91">
        <f t="shared" si="15"/>
        <v>287.29776211827851</v>
      </c>
      <c r="CG84" s="75"/>
      <c r="CH84" s="49"/>
      <c r="CI84" s="162">
        <v>108500</v>
      </c>
      <c r="CJ84" s="162" t="s">
        <v>155</v>
      </c>
      <c r="CK84" s="162">
        <v>44623</v>
      </c>
      <c r="CL84" s="162">
        <v>25000</v>
      </c>
      <c r="CM84" s="162">
        <v>6815</v>
      </c>
      <c r="CN84" s="162" t="s">
        <v>155</v>
      </c>
      <c r="CO84" s="162">
        <v>536</v>
      </c>
      <c r="CP84" s="163">
        <v>585250</v>
      </c>
      <c r="CQ84" s="162" t="s">
        <v>155</v>
      </c>
      <c r="CR84" s="162">
        <v>5899</v>
      </c>
      <c r="CS84" s="162">
        <v>551.79999999999995</v>
      </c>
    </row>
    <row r="85" spans="1:97" ht="15.75" thickBot="1" x14ac:dyDescent="0.3">
      <c r="A85" s="76" t="s">
        <v>308</v>
      </c>
      <c r="B85" s="95" t="s">
        <v>342</v>
      </c>
      <c r="C85" s="93" t="s">
        <v>152</v>
      </c>
      <c r="D85" s="76" t="s">
        <v>1076</v>
      </c>
      <c r="E85" s="78" t="s">
        <v>23</v>
      </c>
      <c r="F85" s="78"/>
      <c r="G85" s="78"/>
      <c r="H85" s="78"/>
      <c r="I85" s="78"/>
      <c r="J85" s="79" t="s">
        <v>153</v>
      </c>
      <c r="K85" s="121"/>
      <c r="L85" s="155">
        <v>1.8199999999999932</v>
      </c>
      <c r="M85" s="155">
        <v>93.471175392136885</v>
      </c>
      <c r="N85" s="77"/>
      <c r="O85" s="77"/>
      <c r="P85" s="77"/>
      <c r="Q85" s="77"/>
      <c r="R85" s="77"/>
      <c r="S85" s="77"/>
      <c r="T85" s="77"/>
      <c r="U85" s="77"/>
      <c r="V85" s="77"/>
      <c r="W85" s="77"/>
      <c r="X85" s="159">
        <v>1.49</v>
      </c>
      <c r="Y85" s="77"/>
      <c r="Z85" s="77"/>
      <c r="AA85" s="77"/>
      <c r="AB85" s="78" t="s">
        <v>154</v>
      </c>
      <c r="AC85" s="132" t="s">
        <v>155</v>
      </c>
      <c r="AD85" s="83">
        <v>1428.3207049947907</v>
      </c>
      <c r="AE85" s="83">
        <v>6270.2063278364813</v>
      </c>
      <c r="AF85" s="84">
        <v>131165.88890114226</v>
      </c>
      <c r="AG85" s="85"/>
      <c r="AH85" s="77"/>
      <c r="AI85" s="85">
        <v>26120.914810644164</v>
      </c>
      <c r="AJ85" s="85">
        <v>2222.338843498454</v>
      </c>
      <c r="AK85" s="86">
        <v>28.570339584488178</v>
      </c>
      <c r="AL85" s="94"/>
      <c r="AM85" s="88">
        <v>103.61412963831766</v>
      </c>
      <c r="AN85" s="88">
        <v>93.096364988387649</v>
      </c>
      <c r="AO85" s="88">
        <v>1226.9576774496786</v>
      </c>
      <c r="AP85" s="88"/>
      <c r="AQ85" s="88">
        <v>26.415781910654641</v>
      </c>
      <c r="AR85" s="88">
        <v>53.007876793823201</v>
      </c>
      <c r="AS85" s="87">
        <v>22.640676647826545</v>
      </c>
      <c r="AT85" s="88">
        <v>163.38227568185454</v>
      </c>
      <c r="AU85" s="88">
        <v>43.363623755077441</v>
      </c>
      <c r="AV85" s="88">
        <v>2.1066032523673144</v>
      </c>
      <c r="AW85" s="88">
        <v>10.479411713263904</v>
      </c>
      <c r="AX85" s="88" t="s">
        <v>155</v>
      </c>
      <c r="AY85" s="88"/>
      <c r="AZ85" s="88">
        <v>48.107819568220044</v>
      </c>
      <c r="BA85" s="88">
        <v>524.22298390828632</v>
      </c>
      <c r="BB85" s="88">
        <v>14.920653788489632</v>
      </c>
      <c r="BC85" s="87">
        <v>6.2507998812673531</v>
      </c>
      <c r="BD85" s="87">
        <v>2.6239758581977819</v>
      </c>
      <c r="BE85" s="88">
        <v>14.974977978275158</v>
      </c>
      <c r="BF85" s="88"/>
      <c r="BG85" s="88">
        <v>1.0080799013695736</v>
      </c>
      <c r="BH85" s="88"/>
      <c r="BI85" s="88">
        <v>502.55367321429623</v>
      </c>
      <c r="BJ85" s="82">
        <v>35.695193122153107</v>
      </c>
      <c r="BK85" s="82">
        <v>73.185432587956598</v>
      </c>
      <c r="BL85" s="82">
        <v>8.4756408112938821</v>
      </c>
      <c r="BM85" s="82">
        <v>33.084270157464289</v>
      </c>
      <c r="BN85" s="82">
        <v>6.4417402882277157</v>
      </c>
      <c r="BO85" s="81">
        <v>1.4267446111961175</v>
      </c>
      <c r="BP85" s="81">
        <v>6.3564477972366857</v>
      </c>
      <c r="BQ85" s="81">
        <v>1.0072117032088888</v>
      </c>
      <c r="BR85" s="81">
        <v>6.1458377178595267</v>
      </c>
      <c r="BS85" s="81">
        <v>1.1700593934806749</v>
      </c>
      <c r="BT85" s="81">
        <v>3.6434556284450421</v>
      </c>
      <c r="BU85" s="81">
        <v>0.53069922714086037</v>
      </c>
      <c r="BV85" s="81">
        <v>3.289394543617334</v>
      </c>
      <c r="BW85" s="81">
        <v>0.52526793265361182</v>
      </c>
      <c r="BX85" s="89">
        <v>13.195003793734623</v>
      </c>
      <c r="BY85" s="89">
        <v>0.58321536530118401</v>
      </c>
      <c r="BZ85" s="89">
        <v>26.083522187905533</v>
      </c>
      <c r="CA85" s="89">
        <v>12.761139228363135</v>
      </c>
      <c r="CB85" s="89">
        <v>4.1005590280616531</v>
      </c>
      <c r="CC85" s="90">
        <f t="shared" si="18"/>
        <v>180.97739552193437</v>
      </c>
      <c r="CD85" s="91">
        <f t="shared" si="19"/>
        <v>229.08521509015441</v>
      </c>
      <c r="CE85" s="90">
        <f t="shared" si="14"/>
        <v>169.16169878842854</v>
      </c>
      <c r="CF85" s="91">
        <f t="shared" si="15"/>
        <v>214.12864319437227</v>
      </c>
      <c r="CG85" s="75"/>
      <c r="CH85" s="49"/>
      <c r="CI85" s="162">
        <v>96210</v>
      </c>
      <c r="CJ85" s="162" t="s">
        <v>155</v>
      </c>
      <c r="CK85" s="162">
        <v>102403</v>
      </c>
      <c r="CL85" s="162">
        <v>17700</v>
      </c>
      <c r="CM85" s="162">
        <v>7095</v>
      </c>
      <c r="CN85" s="162" t="s">
        <v>155</v>
      </c>
      <c r="CO85" s="162">
        <v>412</v>
      </c>
      <c r="CP85" s="163">
        <v>516150</v>
      </c>
      <c r="CQ85" s="162" t="s">
        <v>155</v>
      </c>
      <c r="CR85" s="162">
        <v>4626</v>
      </c>
      <c r="CS85" s="162">
        <v>441.4</v>
      </c>
    </row>
    <row r="86" spans="1:97" ht="15.75" thickBot="1" x14ac:dyDescent="0.3">
      <c r="A86" s="76" t="s">
        <v>309</v>
      </c>
      <c r="B86" s="95" t="s">
        <v>343</v>
      </c>
      <c r="C86" s="93" t="s">
        <v>152</v>
      </c>
      <c r="D86" s="76" t="s">
        <v>1076</v>
      </c>
      <c r="E86" s="78" t="s">
        <v>23</v>
      </c>
      <c r="F86" s="78"/>
      <c r="G86" s="78"/>
      <c r="H86" s="78"/>
      <c r="I86" s="78"/>
      <c r="J86" s="79" t="s">
        <v>153</v>
      </c>
      <c r="K86" s="121"/>
      <c r="L86" s="155">
        <v>1.9599999999999937</v>
      </c>
      <c r="M86" s="155">
        <v>94.216646266829855</v>
      </c>
      <c r="N86" s="77"/>
      <c r="O86" s="77"/>
      <c r="P86" s="77"/>
      <c r="Q86" s="77"/>
      <c r="R86" s="77"/>
      <c r="S86" s="77"/>
      <c r="T86" s="77"/>
      <c r="U86" s="77"/>
      <c r="V86" s="77"/>
      <c r="W86" s="77"/>
      <c r="X86" s="159">
        <v>0.7</v>
      </c>
      <c r="Y86" s="77"/>
      <c r="Z86" s="77"/>
      <c r="AA86" s="77"/>
      <c r="AB86" s="78" t="s">
        <v>154</v>
      </c>
      <c r="AC86" s="132" t="s">
        <v>155</v>
      </c>
      <c r="AD86" s="83">
        <v>1284.9523638941189</v>
      </c>
      <c r="AE86" s="83">
        <v>3543.0200400025565</v>
      </c>
      <c r="AF86" s="84">
        <v>112383.29157290974</v>
      </c>
      <c r="AG86" s="85"/>
      <c r="AH86" s="77"/>
      <c r="AI86" s="85">
        <v>21808.087786097785</v>
      </c>
      <c r="AJ86" s="85" t="s">
        <v>155</v>
      </c>
      <c r="AK86" s="86">
        <v>29.06553024764094</v>
      </c>
      <c r="AL86" s="94"/>
      <c r="AM86" s="88">
        <v>103.46229027374059</v>
      </c>
      <c r="AN86" s="88">
        <v>81.007365569294379</v>
      </c>
      <c r="AO86" s="88">
        <v>694.06506481549695</v>
      </c>
      <c r="AP86" s="88"/>
      <c r="AQ86" s="88">
        <v>26.855554277091713</v>
      </c>
      <c r="AR86" s="88">
        <v>40.737117104652299</v>
      </c>
      <c r="AS86" s="87">
        <v>19.840116457687259</v>
      </c>
      <c r="AT86" s="88">
        <v>93.327614013933712</v>
      </c>
      <c r="AU86" s="88">
        <v>37.244934769836568</v>
      </c>
      <c r="AV86" s="88">
        <v>2.2493232987330845</v>
      </c>
      <c r="AW86" s="88">
        <v>15.245102136337412</v>
      </c>
      <c r="AX86" s="88" t="s">
        <v>155</v>
      </c>
      <c r="AY86" s="88"/>
      <c r="AZ86" s="88">
        <v>67.684393616280303</v>
      </c>
      <c r="BA86" s="88">
        <v>940.06152121454431</v>
      </c>
      <c r="BB86" s="88">
        <v>17.509265455608375</v>
      </c>
      <c r="BC86" s="87">
        <v>1.5886639723711105</v>
      </c>
      <c r="BD86" s="87">
        <v>3.416687972982372</v>
      </c>
      <c r="BE86" s="88">
        <v>23.805255110317194</v>
      </c>
      <c r="BF86" s="88"/>
      <c r="BG86" s="88">
        <v>0.96297509310451002</v>
      </c>
      <c r="BH86" s="88"/>
      <c r="BI86" s="88">
        <v>395.83441501882385</v>
      </c>
      <c r="BJ86" s="82">
        <v>40.95681131445459</v>
      </c>
      <c r="BK86" s="82">
        <v>84.234459556276704</v>
      </c>
      <c r="BL86" s="82">
        <v>9.8961866910152683</v>
      </c>
      <c r="BM86" s="82">
        <v>37.364745646320088</v>
      </c>
      <c r="BN86" s="82">
        <v>7.0259062644727122</v>
      </c>
      <c r="BO86" s="81">
        <v>1.6064371520586567</v>
      </c>
      <c r="BP86" s="81">
        <v>7.1870353034369536</v>
      </c>
      <c r="BQ86" s="81">
        <v>1.1738893453469235</v>
      </c>
      <c r="BR86" s="81">
        <v>6.9859811552805535</v>
      </c>
      <c r="BS86" s="81">
        <v>1.299841010787173</v>
      </c>
      <c r="BT86" s="81">
        <v>4.1236869706317156</v>
      </c>
      <c r="BU86" s="81">
        <v>0.57140118421613872</v>
      </c>
      <c r="BV86" s="81">
        <v>3.7495306822531855</v>
      </c>
      <c r="BW86" s="81">
        <v>0.566130308062474</v>
      </c>
      <c r="BX86" s="89">
        <v>22.695811626423097</v>
      </c>
      <c r="BY86" s="89">
        <v>0.4928074347107736</v>
      </c>
      <c r="BZ86" s="89">
        <v>23.826454486915956</v>
      </c>
      <c r="CA86" s="89">
        <v>13.596712965220028</v>
      </c>
      <c r="CB86" s="89">
        <v>4.5511318940557324</v>
      </c>
      <c r="CC86" s="90">
        <f t="shared" si="18"/>
        <v>206.7420425846131</v>
      </c>
      <c r="CD86" s="91">
        <f t="shared" si="19"/>
        <v>274.42643620089342</v>
      </c>
      <c r="CE86" s="90">
        <f t="shared" si="14"/>
        <v>194.78541894676368</v>
      </c>
      <c r="CF86" s="91">
        <f t="shared" si="15"/>
        <v>258.55538465806325</v>
      </c>
      <c r="CG86" s="75"/>
      <c r="CH86" s="49"/>
      <c r="CI86" s="162">
        <v>93760</v>
      </c>
      <c r="CJ86" s="162" t="s">
        <v>155</v>
      </c>
      <c r="CK86" s="162">
        <v>57063</v>
      </c>
      <c r="CL86" s="162">
        <v>22800</v>
      </c>
      <c r="CM86" s="162">
        <v>4265</v>
      </c>
      <c r="CN86" s="162" t="s">
        <v>155</v>
      </c>
      <c r="CO86" s="162" t="s">
        <v>155</v>
      </c>
      <c r="CP86" s="163">
        <v>616650</v>
      </c>
      <c r="CQ86" s="162" t="s">
        <v>155</v>
      </c>
      <c r="CR86" s="162">
        <v>5711</v>
      </c>
      <c r="CS86" s="162">
        <v>772.9</v>
      </c>
    </row>
    <row r="87" spans="1:97" ht="15.75" thickBot="1" x14ac:dyDescent="0.3">
      <c r="A87" s="76" t="s">
        <v>310</v>
      </c>
      <c r="B87" s="95" t="s">
        <v>344</v>
      </c>
      <c r="C87" s="93" t="s">
        <v>152</v>
      </c>
      <c r="D87" s="76" t="s">
        <v>1076</v>
      </c>
      <c r="E87" s="78" t="s">
        <v>23</v>
      </c>
      <c r="F87" s="78"/>
      <c r="G87" s="78"/>
      <c r="H87" s="78"/>
      <c r="I87" s="78"/>
      <c r="J87" s="79" t="s">
        <v>153</v>
      </c>
      <c r="K87" s="121"/>
      <c r="L87" s="155">
        <v>2.3299999999999983</v>
      </c>
      <c r="M87" s="155">
        <v>92.126548581959668</v>
      </c>
      <c r="N87" s="77"/>
      <c r="O87" s="77"/>
      <c r="P87" s="77"/>
      <c r="Q87" s="77"/>
      <c r="R87" s="77"/>
      <c r="S87" s="77"/>
      <c r="T87" s="77"/>
      <c r="U87" s="77"/>
      <c r="V87" s="77"/>
      <c r="W87" s="77"/>
      <c r="X87" s="159">
        <v>1.95</v>
      </c>
      <c r="Y87" s="77"/>
      <c r="Z87" s="77"/>
      <c r="AA87" s="77"/>
      <c r="AB87" s="78" t="s">
        <v>154</v>
      </c>
      <c r="AC87" s="132" t="s">
        <v>155</v>
      </c>
      <c r="AD87" s="83">
        <v>1456.5132378507371</v>
      </c>
      <c r="AE87" s="83">
        <v>4194.1923456983277</v>
      </c>
      <c r="AF87" s="84">
        <v>137619.68819539316</v>
      </c>
      <c r="AG87" s="85"/>
      <c r="AH87" s="77"/>
      <c r="AI87" s="85">
        <v>24668.667852149523</v>
      </c>
      <c r="AJ87" s="85" t="s">
        <v>155</v>
      </c>
      <c r="AK87" s="86">
        <v>26.504060487427868</v>
      </c>
      <c r="AL87" s="94"/>
      <c r="AM87" s="88">
        <v>127.30352964556457</v>
      </c>
      <c r="AN87" s="88">
        <v>90.571941614443858</v>
      </c>
      <c r="AO87" s="88">
        <v>826.96462968504704</v>
      </c>
      <c r="AP87" s="88"/>
      <c r="AQ87" s="88">
        <v>30.632743705255944</v>
      </c>
      <c r="AR87" s="88">
        <v>41.602454299638616</v>
      </c>
      <c r="AS87" s="87">
        <v>35.453775288354173</v>
      </c>
      <c r="AT87" s="88">
        <v>112.52475728675059</v>
      </c>
      <c r="AU87" s="88">
        <v>45.556117056182615</v>
      </c>
      <c r="AV87" s="88">
        <v>2.1248139020930301</v>
      </c>
      <c r="AW87" s="88">
        <v>11.755914922051392</v>
      </c>
      <c r="AX87" s="88" t="s">
        <v>155</v>
      </c>
      <c r="AY87" s="88"/>
      <c r="AZ87" s="88">
        <v>65.679995224474183</v>
      </c>
      <c r="BA87" s="88">
        <v>749.30479601410764</v>
      </c>
      <c r="BB87" s="88">
        <v>17.422601745713614</v>
      </c>
      <c r="BC87" s="87">
        <v>1.5275578891892754</v>
      </c>
      <c r="BD87" s="87">
        <v>3.0005155011123072</v>
      </c>
      <c r="BE87" s="88">
        <v>21.103472561334137</v>
      </c>
      <c r="BF87" s="88"/>
      <c r="BG87" s="88">
        <v>1.1515161556567177</v>
      </c>
      <c r="BH87" s="88"/>
      <c r="BI87" s="88">
        <v>453.77222559450968</v>
      </c>
      <c r="BJ87" s="82">
        <v>49.171395464512933</v>
      </c>
      <c r="BK87" s="82">
        <v>98.744333293634938</v>
      </c>
      <c r="BL87" s="82">
        <v>11.668407953383694</v>
      </c>
      <c r="BM87" s="82">
        <v>44.953454314298604</v>
      </c>
      <c r="BN87" s="82">
        <v>9.1750417282766552</v>
      </c>
      <c r="BO87" s="81">
        <v>1.9503854633287923</v>
      </c>
      <c r="BP87" s="81">
        <v>8.5049554209607248</v>
      </c>
      <c r="BQ87" s="81">
        <v>1.3490404544774683</v>
      </c>
      <c r="BR87" s="81">
        <v>8.1916824331413434</v>
      </c>
      <c r="BS87" s="81">
        <v>1.5436659817429901</v>
      </c>
      <c r="BT87" s="81">
        <v>4.6562265835590946</v>
      </c>
      <c r="BU87" s="81">
        <v>0.59126400107153321</v>
      </c>
      <c r="BV87" s="81">
        <v>4.1632374839940738</v>
      </c>
      <c r="BW87" s="81">
        <v>0.6163838370074356</v>
      </c>
      <c r="BX87" s="89">
        <v>18.155354702577615</v>
      </c>
      <c r="BY87" s="89">
        <v>0.56768353443992536</v>
      </c>
      <c r="BZ87" s="89">
        <v>29.204121436813271</v>
      </c>
      <c r="CA87" s="89">
        <v>15.229000421714458</v>
      </c>
      <c r="CB87" s="89">
        <v>4.2511210982123142</v>
      </c>
      <c r="CC87" s="90">
        <f t="shared" si="18"/>
        <v>245.27947441339029</v>
      </c>
      <c r="CD87" s="91">
        <f t="shared" si="19"/>
        <v>310.95946963786446</v>
      </c>
      <c r="CE87" s="90">
        <f t="shared" si="14"/>
        <v>225.96751415702732</v>
      </c>
      <c r="CF87" s="91">
        <f t="shared" si="15"/>
        <v>286.47622686613136</v>
      </c>
      <c r="CG87" s="75"/>
      <c r="CH87" s="49"/>
      <c r="CI87" s="162">
        <v>107200</v>
      </c>
      <c r="CJ87" s="162" t="s">
        <v>155</v>
      </c>
      <c r="CK87" s="162">
        <v>48813</v>
      </c>
      <c r="CL87" s="162">
        <v>22300</v>
      </c>
      <c r="CM87" s="162">
        <v>5655</v>
      </c>
      <c r="CN87" s="162" t="s">
        <v>155</v>
      </c>
      <c r="CO87" s="162" t="s">
        <v>155</v>
      </c>
      <c r="CP87" s="163">
        <v>578050</v>
      </c>
      <c r="CQ87" s="162" t="s">
        <v>155</v>
      </c>
      <c r="CR87" s="162">
        <v>5545</v>
      </c>
      <c r="CS87" s="162">
        <v>606.9</v>
      </c>
    </row>
    <row r="88" spans="1:97" ht="15.75" thickBot="1" x14ac:dyDescent="0.3">
      <c r="A88" s="76" t="s">
        <v>311</v>
      </c>
      <c r="B88" s="95" t="s">
        <v>345</v>
      </c>
      <c r="C88" s="93" t="s">
        <v>152</v>
      </c>
      <c r="D88" s="76" t="s">
        <v>1077</v>
      </c>
      <c r="E88" s="78" t="s">
        <v>23</v>
      </c>
      <c r="F88" s="78"/>
      <c r="G88" s="78"/>
      <c r="H88" s="78"/>
      <c r="I88" s="78"/>
      <c r="J88" s="79" t="s">
        <v>153</v>
      </c>
      <c r="K88" s="121"/>
      <c r="L88" s="155">
        <v>6.6500000000000057</v>
      </c>
      <c r="M88" s="155">
        <v>68.719871451526529</v>
      </c>
      <c r="N88" s="77"/>
      <c r="O88" s="77"/>
      <c r="P88" s="77"/>
      <c r="Q88" s="77"/>
      <c r="R88" s="77"/>
      <c r="S88" s="77"/>
      <c r="T88" s="77"/>
      <c r="U88" s="77"/>
      <c r="V88" s="77"/>
      <c r="W88" s="77"/>
      <c r="X88" s="159">
        <v>37.06</v>
      </c>
      <c r="Y88" s="77"/>
      <c r="Z88" s="77"/>
      <c r="AA88" s="77"/>
      <c r="AB88" s="78" t="s">
        <v>154</v>
      </c>
      <c r="AC88" s="132" t="s">
        <v>155</v>
      </c>
      <c r="AD88" s="83">
        <v>1551.5109867420003</v>
      </c>
      <c r="AE88" s="83">
        <v>3364.2986333395479</v>
      </c>
      <c r="AF88" s="84">
        <v>153008.47701375722</v>
      </c>
      <c r="AG88" s="85"/>
      <c r="AH88" s="77"/>
      <c r="AI88" s="85">
        <v>24915.586253537549</v>
      </c>
      <c r="AJ88" s="85" t="s">
        <v>155</v>
      </c>
      <c r="AK88" s="86">
        <v>39.845278664896135</v>
      </c>
      <c r="AL88" s="94"/>
      <c r="AM88" s="88">
        <v>162.12283546037185</v>
      </c>
      <c r="AN88" s="88">
        <v>109.37865946837644</v>
      </c>
      <c r="AO88" s="88">
        <v>521.83516657034238</v>
      </c>
      <c r="AP88" s="88"/>
      <c r="AQ88" s="88">
        <v>25.5942716403719</v>
      </c>
      <c r="AR88" s="88">
        <v>245.63576270843788</v>
      </c>
      <c r="AS88" s="87">
        <v>73.414386281851961</v>
      </c>
      <c r="AT88" s="88">
        <v>62.468391037070617</v>
      </c>
      <c r="AU88" s="88">
        <v>55.759161897587411</v>
      </c>
      <c r="AV88" s="88">
        <v>4.2286594203142318</v>
      </c>
      <c r="AW88" s="88">
        <v>25.922057563123573</v>
      </c>
      <c r="AX88" s="88" t="s">
        <v>155</v>
      </c>
      <c r="AY88" s="88"/>
      <c r="AZ88" s="88">
        <v>139.8141832271377</v>
      </c>
      <c r="BA88" s="88">
        <v>930.73091284537395</v>
      </c>
      <c r="BB88" s="88">
        <v>21.137492150993037</v>
      </c>
      <c r="BC88" s="87">
        <v>2.6694460551800443</v>
      </c>
      <c r="BD88" s="87">
        <v>4.1255719413128817</v>
      </c>
      <c r="BE88" s="88">
        <v>26.24544596912018</v>
      </c>
      <c r="BF88" s="88"/>
      <c r="BG88" s="88">
        <v>2.0527499213454878</v>
      </c>
      <c r="BH88" s="88"/>
      <c r="BI88" s="88">
        <v>577.97345365763056</v>
      </c>
      <c r="BJ88" s="82">
        <v>109.04257225313884</v>
      </c>
      <c r="BK88" s="82">
        <v>223.85221605928945</v>
      </c>
      <c r="BL88" s="82">
        <v>29.780269359586114</v>
      </c>
      <c r="BM88" s="82">
        <v>122.14862771028274</v>
      </c>
      <c r="BN88" s="82">
        <v>25.59051881623321</v>
      </c>
      <c r="BO88" s="81">
        <v>5.8070887845240549</v>
      </c>
      <c r="BP88" s="81">
        <v>26.21256357513904</v>
      </c>
      <c r="BQ88" s="81">
        <v>4.0137794627166965</v>
      </c>
      <c r="BR88" s="81">
        <v>22.325169159559849</v>
      </c>
      <c r="BS88" s="81">
        <v>3.7951982020531028</v>
      </c>
      <c r="BT88" s="81">
        <v>11.133544084894549</v>
      </c>
      <c r="BU88" s="81">
        <v>1.3379113170065402</v>
      </c>
      <c r="BV88" s="81">
        <v>8.6964459414963891</v>
      </c>
      <c r="BW88" s="81">
        <v>1.2936006878557562</v>
      </c>
      <c r="BX88" s="89">
        <v>21.287729369067218</v>
      </c>
      <c r="BY88" s="89">
        <v>0.95490993572195437</v>
      </c>
      <c r="BZ88" s="89">
        <v>54.294622573411829</v>
      </c>
      <c r="CA88" s="89">
        <v>19.230785727296283</v>
      </c>
      <c r="CB88" s="89">
        <v>7.0634032528274533</v>
      </c>
      <c r="CC88" s="90">
        <f t="shared" si="18"/>
        <v>595.02950541377629</v>
      </c>
      <c r="CD88" s="91">
        <f t="shared" si="19"/>
        <v>734.84368864091402</v>
      </c>
      <c r="CE88" s="90">
        <f t="shared" si="14"/>
        <v>408.90351121900113</v>
      </c>
      <c r="CF88" s="91">
        <f t="shared" si="15"/>
        <v>504.98363820369195</v>
      </c>
      <c r="CG88" s="75"/>
      <c r="CH88" s="49"/>
      <c r="CI88" s="162">
        <v>119300</v>
      </c>
      <c r="CJ88" s="162" t="s">
        <v>155</v>
      </c>
      <c r="CK88" s="162">
        <v>50343</v>
      </c>
      <c r="CL88" s="162">
        <v>30700</v>
      </c>
      <c r="CM88" s="162">
        <v>2615</v>
      </c>
      <c r="CN88" s="162" t="s">
        <v>155</v>
      </c>
      <c r="CO88" s="162" t="s">
        <v>155</v>
      </c>
      <c r="CP88" s="163">
        <v>554350</v>
      </c>
      <c r="CQ88" s="162" t="s">
        <v>155</v>
      </c>
      <c r="CR88" s="162">
        <v>6453</v>
      </c>
      <c r="CS88" s="162">
        <v>683.2</v>
      </c>
    </row>
    <row r="89" spans="1:97" ht="15.75" thickBot="1" x14ac:dyDescent="0.3">
      <c r="A89" s="76" t="s">
        <v>312</v>
      </c>
      <c r="B89" s="95" t="s">
        <v>346</v>
      </c>
      <c r="C89" s="93" t="s">
        <v>152</v>
      </c>
      <c r="D89" s="76" t="s">
        <v>1077</v>
      </c>
      <c r="E89" s="78" t="s">
        <v>23</v>
      </c>
      <c r="F89" s="78"/>
      <c r="G89" s="78"/>
      <c r="H89" s="78"/>
      <c r="I89" s="78"/>
      <c r="J89" s="79" t="s">
        <v>153</v>
      </c>
      <c r="K89" s="121"/>
      <c r="L89" s="155">
        <v>10.230000000000004</v>
      </c>
      <c r="M89" s="155">
        <v>41.338977386654783</v>
      </c>
      <c r="N89" s="77"/>
      <c r="O89" s="77"/>
      <c r="P89" s="77"/>
      <c r="Q89" s="77"/>
      <c r="R89" s="77"/>
      <c r="S89" s="77"/>
      <c r="T89" s="77"/>
      <c r="U89" s="77"/>
      <c r="V89" s="77"/>
      <c r="W89" s="77"/>
      <c r="X89" s="159">
        <v>37.6</v>
      </c>
      <c r="Y89" s="77"/>
      <c r="Z89" s="77"/>
      <c r="AA89" s="77"/>
      <c r="AB89" s="78" t="s">
        <v>154</v>
      </c>
      <c r="AC89" s="132" t="s">
        <v>155</v>
      </c>
      <c r="AD89" s="83">
        <v>1138.9134462453524</v>
      </c>
      <c r="AE89" s="83">
        <v>3273.0383151278311</v>
      </c>
      <c r="AF89" s="84">
        <v>148924.61436413269</v>
      </c>
      <c r="AG89" s="85"/>
      <c r="AH89" s="77"/>
      <c r="AI89" s="85">
        <v>22378.676601981089</v>
      </c>
      <c r="AJ89" s="85">
        <v>4708.4527263206091</v>
      </c>
      <c r="AK89" s="86">
        <v>49.566415676382356</v>
      </c>
      <c r="AL89" s="94"/>
      <c r="AM89" s="88">
        <v>162.78685712449376</v>
      </c>
      <c r="AN89" s="88">
        <v>144.98889307656034</v>
      </c>
      <c r="AO89" s="88">
        <v>345.0146379538794</v>
      </c>
      <c r="AP89" s="88"/>
      <c r="AQ89" s="88">
        <v>44.316624521028707</v>
      </c>
      <c r="AR89" s="88">
        <v>135.28260416276635</v>
      </c>
      <c r="AS89" s="87">
        <v>88.468753183356</v>
      </c>
      <c r="AT89" s="88">
        <v>92.219471021558476</v>
      </c>
      <c r="AU89" s="88">
        <v>78.735276110344628</v>
      </c>
      <c r="AV89" s="88">
        <v>5.2578176903760614</v>
      </c>
      <c r="AW89" s="88">
        <v>24.379977672565559</v>
      </c>
      <c r="AX89" s="88" t="s">
        <v>155</v>
      </c>
      <c r="AY89" s="88"/>
      <c r="AZ89" s="88">
        <v>162.0363944648501</v>
      </c>
      <c r="BA89" s="88">
        <v>961.98774704655273</v>
      </c>
      <c r="BB89" s="88">
        <v>33.041222488828986</v>
      </c>
      <c r="BC89" s="87">
        <v>4.3805028586122781</v>
      </c>
      <c r="BD89" s="87">
        <v>3.5953492678429835</v>
      </c>
      <c r="BE89" s="88">
        <v>29.178655807135197</v>
      </c>
      <c r="BF89" s="88"/>
      <c r="BG89" s="88">
        <v>3.2174548421531997</v>
      </c>
      <c r="BH89" s="88"/>
      <c r="BI89" s="88">
        <v>992.1261027607286</v>
      </c>
      <c r="BJ89" s="82">
        <v>102.47610349233284</v>
      </c>
      <c r="BK89" s="82">
        <v>219.79015578825855</v>
      </c>
      <c r="BL89" s="82">
        <v>30.677787199464053</v>
      </c>
      <c r="BM89" s="82">
        <v>128.44357406729102</v>
      </c>
      <c r="BN89" s="82">
        <v>29.63327946368441</v>
      </c>
      <c r="BO89" s="81">
        <v>6.8291630100598155</v>
      </c>
      <c r="BP89" s="81">
        <v>30.126619390945276</v>
      </c>
      <c r="BQ89" s="81">
        <v>4.5565433341009598</v>
      </c>
      <c r="BR89" s="81">
        <v>26.423257465571261</v>
      </c>
      <c r="BS89" s="81">
        <v>4.6551942715040866</v>
      </c>
      <c r="BT89" s="81">
        <v>13.618792353199575</v>
      </c>
      <c r="BU89" s="81">
        <v>1.8637048079269221</v>
      </c>
      <c r="BV89" s="81">
        <v>11.941488052171472</v>
      </c>
      <c r="BW89" s="81">
        <v>1.7753333101057074</v>
      </c>
      <c r="BX89" s="89">
        <v>22.499850332096631</v>
      </c>
      <c r="BY89" s="89">
        <v>0.63478809469326469</v>
      </c>
      <c r="BZ89" s="89">
        <v>61.616028665739734</v>
      </c>
      <c r="CA89" s="89">
        <v>29.652195158387546</v>
      </c>
      <c r="CB89" s="89">
        <v>9.7267476033708604</v>
      </c>
      <c r="CC89" s="90">
        <f t="shared" si="18"/>
        <v>612.81099600661605</v>
      </c>
      <c r="CD89" s="91">
        <f t="shared" si="19"/>
        <v>774.84739047146616</v>
      </c>
      <c r="CE89" s="90">
        <f t="shared" si="14"/>
        <v>253.32979906210895</v>
      </c>
      <c r="CF89" s="91">
        <f t="shared" si="15"/>
        <v>320.31398752808406</v>
      </c>
      <c r="CG89" s="75"/>
      <c r="CH89" s="49"/>
      <c r="CI89" s="162">
        <v>126900</v>
      </c>
      <c r="CJ89" s="162" t="s">
        <v>155</v>
      </c>
      <c r="CK89" s="162">
        <v>60603</v>
      </c>
      <c r="CL89" s="162">
        <v>28100</v>
      </c>
      <c r="CM89" s="162">
        <v>4625</v>
      </c>
      <c r="CN89" s="162" t="s">
        <v>155</v>
      </c>
      <c r="CO89" s="162">
        <v>351</v>
      </c>
      <c r="CP89" s="163">
        <v>514450</v>
      </c>
      <c r="CQ89" s="162" t="s">
        <v>155</v>
      </c>
      <c r="CR89" s="162">
        <v>10300</v>
      </c>
      <c r="CS89" s="162">
        <v>797.9</v>
      </c>
    </row>
    <row r="90" spans="1:97" ht="15.75" thickBot="1" x14ac:dyDescent="0.3">
      <c r="A90" s="76" t="s">
        <v>313</v>
      </c>
      <c r="B90" s="95" t="s">
        <v>347</v>
      </c>
      <c r="C90" s="93" t="s">
        <v>152</v>
      </c>
      <c r="D90" s="76" t="s">
        <v>1076</v>
      </c>
      <c r="E90" s="78" t="s">
        <v>23</v>
      </c>
      <c r="F90" s="78"/>
      <c r="G90" s="78"/>
      <c r="H90" s="78"/>
      <c r="I90" s="78"/>
      <c r="J90" s="79" t="s">
        <v>153</v>
      </c>
      <c r="K90" s="121"/>
      <c r="L90" s="155">
        <v>1.9399999999999977</v>
      </c>
      <c r="M90" s="155">
        <v>94.156638792575976</v>
      </c>
      <c r="N90" s="77"/>
      <c r="O90" s="77"/>
      <c r="P90" s="77"/>
      <c r="Q90" s="77"/>
      <c r="R90" s="77"/>
      <c r="S90" s="77"/>
      <c r="T90" s="77"/>
      <c r="U90" s="77"/>
      <c r="V90" s="77"/>
      <c r="W90" s="77"/>
      <c r="X90" s="159">
        <v>1.1499999999999999</v>
      </c>
      <c r="Y90" s="77"/>
      <c r="Z90" s="77"/>
      <c r="AA90" s="77"/>
      <c r="AB90" s="78" t="s">
        <v>154</v>
      </c>
      <c r="AC90" s="132" t="s">
        <v>155</v>
      </c>
      <c r="AD90" s="83">
        <v>803.87158374297246</v>
      </c>
      <c r="AE90" s="83">
        <v>3025.4667086926561</v>
      </c>
      <c r="AF90" s="84">
        <v>124275.41482771022</v>
      </c>
      <c r="AG90" s="85"/>
      <c r="AH90" s="77"/>
      <c r="AI90" s="85">
        <v>24199.580844856024</v>
      </c>
      <c r="AJ90" s="85" t="s">
        <v>155</v>
      </c>
      <c r="AK90" s="86">
        <v>28.018903841735401</v>
      </c>
      <c r="AL90" s="94"/>
      <c r="AM90" s="88">
        <v>126.08340000160905</v>
      </c>
      <c r="AN90" s="88">
        <v>95.836679052949776</v>
      </c>
      <c r="AO90" s="88">
        <v>82.717648356248162</v>
      </c>
      <c r="AP90" s="88"/>
      <c r="AQ90" s="88">
        <v>3.2062766477164129</v>
      </c>
      <c r="AR90" s="88">
        <v>14.339624969921074</v>
      </c>
      <c r="AS90" s="87">
        <v>9.1744018967652448</v>
      </c>
      <c r="AT90" s="88">
        <v>15.996360003164961</v>
      </c>
      <c r="AU90" s="88">
        <v>40.921543701363454</v>
      </c>
      <c r="AV90" s="88">
        <v>2.644811358134934</v>
      </c>
      <c r="AW90" s="88">
        <v>3.6908151895499595</v>
      </c>
      <c r="AX90" s="88" t="s">
        <v>155</v>
      </c>
      <c r="AY90" s="88"/>
      <c r="AZ90" s="88">
        <v>70.38090943198921</v>
      </c>
      <c r="BA90" s="88">
        <v>1109.8395484534046</v>
      </c>
      <c r="BB90" s="88">
        <v>22.777166446247342</v>
      </c>
      <c r="BC90" s="87" t="s">
        <v>155</v>
      </c>
      <c r="BD90" s="87">
        <v>4.7518970882469054</v>
      </c>
      <c r="BE90" s="88">
        <v>31.689927676961851</v>
      </c>
      <c r="BF90" s="88"/>
      <c r="BG90" s="88">
        <v>1.1765710165353305</v>
      </c>
      <c r="BH90" s="88"/>
      <c r="BI90" s="88">
        <v>415.09414061933796</v>
      </c>
      <c r="BJ90" s="82">
        <v>45.513494265099148</v>
      </c>
      <c r="BK90" s="82">
        <v>90.547515617446152</v>
      </c>
      <c r="BL90" s="82">
        <v>10.375320972851032</v>
      </c>
      <c r="BM90" s="82">
        <v>38.274199537530755</v>
      </c>
      <c r="BN90" s="82">
        <v>7.1375882294966555</v>
      </c>
      <c r="BO90" s="81">
        <v>1.3798659946488909</v>
      </c>
      <c r="BP90" s="81">
        <v>7.1488756279542667</v>
      </c>
      <c r="BQ90" s="81">
        <v>1.1151644182637139</v>
      </c>
      <c r="BR90" s="81">
        <v>6.9916571511684804</v>
      </c>
      <c r="BS90" s="81">
        <v>1.2653263034459461</v>
      </c>
      <c r="BT90" s="81">
        <v>4.2285156745486114</v>
      </c>
      <c r="BU90" s="81">
        <v>0.60770131465135691</v>
      </c>
      <c r="BV90" s="81">
        <v>3.9790607833983609</v>
      </c>
      <c r="BW90" s="81">
        <v>0.62069162735970562</v>
      </c>
      <c r="BX90" s="89">
        <v>25.829474152456196</v>
      </c>
      <c r="BY90" s="89">
        <v>0.67663371701907105</v>
      </c>
      <c r="BZ90" s="89">
        <v>15.759051962986243</v>
      </c>
      <c r="CA90" s="89">
        <v>14.405752311584896</v>
      </c>
      <c r="CB90" s="89">
        <v>4.318326035108889</v>
      </c>
      <c r="CC90" s="90">
        <f t="shared" si="18"/>
        <v>219.1849775178631</v>
      </c>
      <c r="CD90" s="91">
        <f t="shared" si="19"/>
        <v>289.56588694985231</v>
      </c>
      <c r="CE90" s="90">
        <f t="shared" si="14"/>
        <v>206.37720756908323</v>
      </c>
      <c r="CF90" s="91">
        <f t="shared" si="15"/>
        <v>272.64550624189133</v>
      </c>
      <c r="CG90" s="75"/>
      <c r="CH90" s="49"/>
      <c r="CI90" s="162">
        <v>105500</v>
      </c>
      <c r="CJ90" s="162" t="s">
        <v>155</v>
      </c>
      <c r="CK90" s="162">
        <v>17883</v>
      </c>
      <c r="CL90" s="162">
        <v>24500</v>
      </c>
      <c r="CM90" s="162">
        <v>4395</v>
      </c>
      <c r="CN90" s="162" t="s">
        <v>155</v>
      </c>
      <c r="CO90" s="162" t="s">
        <v>155</v>
      </c>
      <c r="CP90" s="163">
        <v>650650</v>
      </c>
      <c r="CQ90" s="162" t="s">
        <v>155</v>
      </c>
      <c r="CR90" s="162">
        <v>7278</v>
      </c>
      <c r="CS90" s="162">
        <v>950</v>
      </c>
    </row>
    <row r="91" spans="1:97" ht="15.75" thickBot="1" x14ac:dyDescent="0.3">
      <c r="A91" s="76" t="s">
        <v>348</v>
      </c>
      <c r="B91" s="95" t="s">
        <v>381</v>
      </c>
      <c r="C91" s="93" t="s">
        <v>152</v>
      </c>
      <c r="D91" s="76" t="s">
        <v>1056</v>
      </c>
      <c r="E91" s="78" t="s">
        <v>23</v>
      </c>
      <c r="F91" s="78"/>
      <c r="G91" s="78"/>
      <c r="H91" s="78"/>
      <c r="I91" s="78"/>
      <c r="J91" s="79" t="s">
        <v>153</v>
      </c>
      <c r="K91" s="121"/>
      <c r="L91" s="155">
        <v>1.3100000000000023</v>
      </c>
      <c r="M91" s="155">
        <v>93.028675651028479</v>
      </c>
      <c r="N91" s="77"/>
      <c r="O91" s="77"/>
      <c r="P91" s="77"/>
      <c r="Q91" s="77"/>
      <c r="R91" s="77"/>
      <c r="S91" s="77"/>
      <c r="T91" s="77"/>
      <c r="U91" s="77"/>
      <c r="V91" s="77"/>
      <c r="W91" s="77"/>
      <c r="X91" s="159">
        <v>1.52</v>
      </c>
      <c r="Y91" s="77"/>
      <c r="Z91" s="77"/>
      <c r="AA91" s="77"/>
      <c r="AB91" s="78" t="s">
        <v>154</v>
      </c>
      <c r="AC91" s="132" t="s">
        <v>155</v>
      </c>
      <c r="AD91" s="83">
        <v>2877.8929668759556</v>
      </c>
      <c r="AE91" s="83">
        <v>11575.877008716474</v>
      </c>
      <c r="AF91" s="84">
        <v>118054.55143233426</v>
      </c>
      <c r="AG91" s="85">
        <v>325693.37185022689</v>
      </c>
      <c r="AH91" s="77"/>
      <c r="AI91" s="85">
        <v>30937.567124408695</v>
      </c>
      <c r="AJ91" s="85" t="s">
        <v>155</v>
      </c>
      <c r="AK91" s="86">
        <v>20.742242861940493</v>
      </c>
      <c r="AL91" s="87">
        <v>6349.2431448525494</v>
      </c>
      <c r="AM91" s="88">
        <v>125.26495603717949</v>
      </c>
      <c r="AN91" s="88">
        <v>102.66123853832271</v>
      </c>
      <c r="AO91" s="88">
        <v>1015.7008572976852</v>
      </c>
      <c r="AP91" s="88"/>
      <c r="AQ91" s="88">
        <v>26.712055881618486</v>
      </c>
      <c r="AR91" s="88">
        <v>54.736161830542144</v>
      </c>
      <c r="AS91" s="87">
        <v>32.284721874138512</v>
      </c>
      <c r="AT91" s="88">
        <v>149.9916774243593</v>
      </c>
      <c r="AU91" s="88">
        <v>67.227775672794337</v>
      </c>
      <c r="AV91" s="88">
        <v>1.9352932470220219</v>
      </c>
      <c r="AW91" s="88">
        <v>3.7382615415386518</v>
      </c>
      <c r="AX91" s="88" t="s">
        <v>155</v>
      </c>
      <c r="AY91" s="88"/>
      <c r="AZ91" s="88">
        <v>39.944463300662868</v>
      </c>
      <c r="BA91" s="88">
        <v>391.43450780426696</v>
      </c>
      <c r="BB91" s="88">
        <v>17.61421707113351</v>
      </c>
      <c r="BC91" s="87">
        <v>0.92172924446618199</v>
      </c>
      <c r="BD91" s="87">
        <v>2.238522346019256</v>
      </c>
      <c r="BE91" s="88">
        <v>11.821325248398526</v>
      </c>
      <c r="BF91" s="88">
        <v>10.146912988515346</v>
      </c>
      <c r="BG91" s="88">
        <v>0.78939348570814305</v>
      </c>
      <c r="BH91" s="88"/>
      <c r="BI91" s="88">
        <v>687.29631183776132</v>
      </c>
      <c r="BJ91" s="82">
        <v>46.518506504014944</v>
      </c>
      <c r="BK91" s="82">
        <v>91.670645619250479</v>
      </c>
      <c r="BL91" s="82">
        <v>10.817793113385708</v>
      </c>
      <c r="BM91" s="82">
        <v>39.957840477541062</v>
      </c>
      <c r="BN91" s="82">
        <v>7.1925780511369748</v>
      </c>
      <c r="BO91" s="81">
        <v>1.5661223464689953</v>
      </c>
      <c r="BP91" s="81">
        <v>6.5953976927567144</v>
      </c>
      <c r="BQ91" s="81">
        <v>1.0270152232773451</v>
      </c>
      <c r="BR91" s="81">
        <v>6.28527669244572</v>
      </c>
      <c r="BS91" s="81">
        <v>1.1114111324725457</v>
      </c>
      <c r="BT91" s="81">
        <v>3.4891688410046431</v>
      </c>
      <c r="BU91" s="81">
        <v>0.52421401684117208</v>
      </c>
      <c r="BV91" s="81">
        <v>3.442037977884822</v>
      </c>
      <c r="BW91" s="81">
        <v>0.52174679484681019</v>
      </c>
      <c r="BX91" s="89">
        <v>9.1915325119698519</v>
      </c>
      <c r="BY91" s="89">
        <v>0.48608744328974507</v>
      </c>
      <c r="BZ91" s="89">
        <v>21.186080571970589</v>
      </c>
      <c r="CA91" s="89">
        <v>16.149989669550628</v>
      </c>
      <c r="CB91" s="89">
        <v>3.3531652356656929</v>
      </c>
      <c r="CC91" s="90">
        <f t="shared" ref="CC91:CC123" si="20">SUM(BJ91:BW91)</f>
        <v>220.71975448332788</v>
      </c>
      <c r="CD91" s="91">
        <f t="shared" ref="CD91:CD123" si="21">CC91+AZ91</f>
        <v>260.66421778399075</v>
      </c>
      <c r="CE91" s="90">
        <f t="shared" ref="CE91:CE116" si="22">CC91*$M91/100</f>
        <v>205.33266449604147</v>
      </c>
      <c r="CF91" s="91">
        <f t="shared" ref="CF91:CF116" si="23">CD91*$M91/100</f>
        <v>242.49246970055924</v>
      </c>
      <c r="CG91" s="75"/>
      <c r="CH91" s="49"/>
      <c r="CI91" s="162">
        <v>127500</v>
      </c>
      <c r="CJ91" s="162" t="s">
        <v>155</v>
      </c>
      <c r="CK91" s="162">
        <v>41777</v>
      </c>
      <c r="CL91" s="162">
        <v>41753</v>
      </c>
      <c r="CM91" s="162">
        <v>12220</v>
      </c>
      <c r="CN91" s="162">
        <v>22247</v>
      </c>
      <c r="CO91" s="162" t="s">
        <v>155</v>
      </c>
      <c r="CP91" s="163">
        <v>653300</v>
      </c>
      <c r="CQ91" s="162" t="s">
        <v>155</v>
      </c>
      <c r="CR91" s="162">
        <v>5555</v>
      </c>
      <c r="CS91" s="162">
        <v>278.5</v>
      </c>
    </row>
    <row r="92" spans="1:97" ht="15.75" thickBot="1" x14ac:dyDescent="0.3">
      <c r="A92" s="76" t="s">
        <v>349</v>
      </c>
      <c r="B92" s="95" t="s">
        <v>382</v>
      </c>
      <c r="C92" s="93" t="s">
        <v>152</v>
      </c>
      <c r="D92" s="76" t="s">
        <v>1061</v>
      </c>
      <c r="E92" s="78" t="s">
        <v>23</v>
      </c>
      <c r="F92" s="78"/>
      <c r="G92" s="78"/>
      <c r="H92" s="78"/>
      <c r="I92" s="78"/>
      <c r="J92" s="79" t="s">
        <v>153</v>
      </c>
      <c r="K92" s="121"/>
      <c r="L92" s="155">
        <v>1.480000000000004</v>
      </c>
      <c r="M92" s="155">
        <v>82.73</v>
      </c>
      <c r="N92" s="77"/>
      <c r="O92" s="77"/>
      <c r="P92" s="77"/>
      <c r="Q92" s="77"/>
      <c r="R92" s="77"/>
      <c r="S92" s="77"/>
      <c r="T92" s="77"/>
      <c r="U92" s="77"/>
      <c r="V92" s="77"/>
      <c r="W92" s="77"/>
      <c r="X92" s="159">
        <v>9.4499999999999993</v>
      </c>
      <c r="Y92" s="77"/>
      <c r="Z92" s="77"/>
      <c r="AA92" s="77"/>
      <c r="AB92" s="78" t="s">
        <v>154</v>
      </c>
      <c r="AC92" s="132" t="s">
        <v>155</v>
      </c>
      <c r="AD92" s="83">
        <v>1403.5511989381107</v>
      </c>
      <c r="AE92" s="83">
        <v>10681.795856377343</v>
      </c>
      <c r="AF92" s="84">
        <v>118698.17107835819</v>
      </c>
      <c r="AG92" s="85">
        <v>314932.15904817998</v>
      </c>
      <c r="AH92" s="77"/>
      <c r="AI92" s="85">
        <v>28297.742547983671</v>
      </c>
      <c r="AJ92" s="85" t="s">
        <v>155</v>
      </c>
      <c r="AK92" s="86">
        <v>21.987760439681413</v>
      </c>
      <c r="AL92" s="87">
        <v>7300.0194871061776</v>
      </c>
      <c r="AM92" s="88">
        <v>129.1543133598318</v>
      </c>
      <c r="AN92" s="88">
        <v>119.62710982024512</v>
      </c>
      <c r="AO92" s="88">
        <v>1402.9601935031965</v>
      </c>
      <c r="AP92" s="88"/>
      <c r="AQ92" s="88">
        <v>28.9054507892027</v>
      </c>
      <c r="AR92" s="88">
        <v>65.362665902618545</v>
      </c>
      <c r="AS92" s="87">
        <v>33.328841572732749</v>
      </c>
      <c r="AT92" s="88">
        <v>236.33585392554434</v>
      </c>
      <c r="AU92" s="88">
        <v>63.142005537683524</v>
      </c>
      <c r="AV92" s="88">
        <v>2.5965248627601589</v>
      </c>
      <c r="AW92" s="88">
        <v>12.36546055415619</v>
      </c>
      <c r="AX92" s="88" t="s">
        <v>155</v>
      </c>
      <c r="AY92" s="88"/>
      <c r="AZ92" s="88">
        <v>42.134511681680102</v>
      </c>
      <c r="BA92" s="88">
        <v>296.17842865018747</v>
      </c>
      <c r="BB92" s="88">
        <v>22.155326825898875</v>
      </c>
      <c r="BC92" s="87">
        <v>1.8850466009792191</v>
      </c>
      <c r="BD92" s="87">
        <v>1.1919042436914289</v>
      </c>
      <c r="BE92" s="88">
        <v>8.3788317623703819</v>
      </c>
      <c r="BF92" s="88">
        <v>5.1294144875690844</v>
      </c>
      <c r="BG92" s="88">
        <v>0.86122622288037221</v>
      </c>
      <c r="BH92" s="88"/>
      <c r="BI92" s="88">
        <v>593.00044689464119</v>
      </c>
      <c r="BJ92" s="82">
        <v>67.148086716591223</v>
      </c>
      <c r="BK92" s="82">
        <v>132.91551570223547</v>
      </c>
      <c r="BL92" s="82">
        <v>14.831801779378365</v>
      </c>
      <c r="BM92" s="82">
        <v>54.68041949310448</v>
      </c>
      <c r="BN92" s="82">
        <v>9.9353939371691418</v>
      </c>
      <c r="BO92" s="81">
        <v>2.2346697523080814</v>
      </c>
      <c r="BP92" s="81">
        <v>9.4807185953916573</v>
      </c>
      <c r="BQ92" s="81">
        <v>1.3828642127455404</v>
      </c>
      <c r="BR92" s="81">
        <v>8.1431611666126233</v>
      </c>
      <c r="BS92" s="81">
        <v>1.5243461221424544</v>
      </c>
      <c r="BT92" s="81">
        <v>4.4814637487395004</v>
      </c>
      <c r="BU92" s="81">
        <v>0.6363173388579535</v>
      </c>
      <c r="BV92" s="81">
        <v>4.1078917911557129</v>
      </c>
      <c r="BW92" s="81">
        <v>0.62411117943812477</v>
      </c>
      <c r="BX92" s="89">
        <v>7.5380157916221444</v>
      </c>
      <c r="BY92" s="89">
        <v>0.64074214539082042</v>
      </c>
      <c r="BZ92" s="89">
        <v>32.561728721776696</v>
      </c>
      <c r="CA92" s="89">
        <v>18.150690255069023</v>
      </c>
      <c r="CB92" s="89">
        <v>3.8064705288863596</v>
      </c>
      <c r="CC92" s="90">
        <f t="shared" si="20"/>
        <v>312.12676153587029</v>
      </c>
      <c r="CD92" s="91">
        <f t="shared" si="21"/>
        <v>354.26127321755041</v>
      </c>
      <c r="CE92" s="90">
        <f t="shared" si="22"/>
        <v>258.22246981862548</v>
      </c>
      <c r="CF92" s="91">
        <f t="shared" si="23"/>
        <v>293.08035133287945</v>
      </c>
      <c r="CG92" s="75"/>
      <c r="CH92" s="49"/>
      <c r="CI92" s="162">
        <v>162200</v>
      </c>
      <c r="CJ92" s="162">
        <v>5990</v>
      </c>
      <c r="CK92" s="162">
        <v>57827</v>
      </c>
      <c r="CL92" s="162">
        <v>67353</v>
      </c>
      <c r="CM92" s="162">
        <v>17560</v>
      </c>
      <c r="CN92" s="162">
        <v>29137</v>
      </c>
      <c r="CO92" s="162">
        <v>1377</v>
      </c>
      <c r="CP92" s="163">
        <v>791500</v>
      </c>
      <c r="CQ92" s="162" t="s">
        <v>155</v>
      </c>
      <c r="CR92" s="162">
        <v>8378</v>
      </c>
      <c r="CS92" s="162">
        <v>292.3</v>
      </c>
    </row>
    <row r="93" spans="1:97" ht="15.75" thickBot="1" x14ac:dyDescent="0.3">
      <c r="A93" s="76" t="s">
        <v>350</v>
      </c>
      <c r="B93" s="95" t="s">
        <v>383</v>
      </c>
      <c r="C93" s="93" t="s">
        <v>152</v>
      </c>
      <c r="D93" s="76" t="s">
        <v>1062</v>
      </c>
      <c r="E93" s="78" t="s">
        <v>23</v>
      </c>
      <c r="F93" s="78"/>
      <c r="G93" s="78"/>
      <c r="H93" s="78"/>
      <c r="I93" s="78"/>
      <c r="J93" s="79" t="s">
        <v>153</v>
      </c>
      <c r="K93" s="121"/>
      <c r="L93" s="155">
        <v>0.95000000000000284</v>
      </c>
      <c r="M93" s="155">
        <v>55.083291267036849</v>
      </c>
      <c r="N93" s="77"/>
      <c r="O93" s="77"/>
      <c r="P93" s="77"/>
      <c r="Q93" s="77"/>
      <c r="R93" s="77"/>
      <c r="S93" s="77"/>
      <c r="T93" s="77"/>
      <c r="U93" s="77"/>
      <c r="V93" s="77"/>
      <c r="W93" s="77"/>
      <c r="X93" s="159">
        <v>36.880000000000003</v>
      </c>
      <c r="Y93" s="77"/>
      <c r="Z93" s="77"/>
      <c r="AA93" s="77"/>
      <c r="AB93" s="78" t="s">
        <v>154</v>
      </c>
      <c r="AC93" s="132" t="s">
        <v>155</v>
      </c>
      <c r="AD93" s="83">
        <v>1140.1090098302725</v>
      </c>
      <c r="AE93" s="83">
        <v>9616.1053487972131</v>
      </c>
      <c r="AF93" s="84">
        <v>115116.92671382611</v>
      </c>
      <c r="AG93" s="85">
        <v>290768.50657914224</v>
      </c>
      <c r="AH93" s="77"/>
      <c r="AI93" s="85">
        <v>23392.057050922831</v>
      </c>
      <c r="AJ93" s="85">
        <v>12874.744789636767</v>
      </c>
      <c r="AK93" s="86">
        <v>17.532381181814145</v>
      </c>
      <c r="AL93" s="87">
        <v>7124.7068426245569</v>
      </c>
      <c r="AM93" s="88">
        <v>89.803131095620699</v>
      </c>
      <c r="AN93" s="88">
        <v>112.30077895765002</v>
      </c>
      <c r="AO93" s="88">
        <v>1704.6887022977937</v>
      </c>
      <c r="AP93" s="88"/>
      <c r="AQ93" s="88">
        <v>33.168101856577493</v>
      </c>
      <c r="AR93" s="88">
        <v>72.153502361757646</v>
      </c>
      <c r="AS93" s="87">
        <v>45.431957362201295</v>
      </c>
      <c r="AT93" s="88">
        <v>245.39042447288452</v>
      </c>
      <c r="AU93" s="88">
        <v>101.47939815771437</v>
      </c>
      <c r="AV93" s="88">
        <v>6.0936357274960242</v>
      </c>
      <c r="AW93" s="88">
        <v>11.478582459181602</v>
      </c>
      <c r="AX93" s="88" t="s">
        <v>155</v>
      </c>
      <c r="AY93" s="88"/>
      <c r="AZ93" s="88">
        <v>61.069908611650547</v>
      </c>
      <c r="BA93" s="88">
        <v>353.42174212295521</v>
      </c>
      <c r="BB93" s="88">
        <v>21.995579117643203</v>
      </c>
      <c r="BC93" s="87">
        <v>2.5831208117463</v>
      </c>
      <c r="BD93" s="87">
        <v>1.4538063599878139</v>
      </c>
      <c r="BE93" s="88">
        <v>11.285944862510759</v>
      </c>
      <c r="BF93" s="88">
        <v>33.918417462988792</v>
      </c>
      <c r="BG93" s="88">
        <v>1.0621279715475023</v>
      </c>
      <c r="BH93" s="88"/>
      <c r="BI93" s="88">
        <v>1418.6822640895386</v>
      </c>
      <c r="BJ93" s="82">
        <v>60.003742126611755</v>
      </c>
      <c r="BK93" s="82">
        <v>127.26294384483131</v>
      </c>
      <c r="BL93" s="82">
        <v>14.941056610171675</v>
      </c>
      <c r="BM93" s="82">
        <v>58.492471502310536</v>
      </c>
      <c r="BN93" s="82">
        <v>12.321481607451359</v>
      </c>
      <c r="BO93" s="81">
        <v>3.1510676667523163</v>
      </c>
      <c r="BP93" s="81">
        <v>12.791802203306254</v>
      </c>
      <c r="BQ93" s="81">
        <v>1.8978781439885792</v>
      </c>
      <c r="BR93" s="81">
        <v>11.17529606507976</v>
      </c>
      <c r="BS93" s="81">
        <v>1.9549676516641075</v>
      </c>
      <c r="BT93" s="81">
        <v>5.9174888374712538</v>
      </c>
      <c r="BU93" s="81">
        <v>0.76383222534748307</v>
      </c>
      <c r="BV93" s="81">
        <v>4.8617724009639192</v>
      </c>
      <c r="BW93" s="81">
        <v>0.72027275006298275</v>
      </c>
      <c r="BX93" s="89">
        <v>8.7112280815537133</v>
      </c>
      <c r="BY93" s="89">
        <v>0.47829330830088818</v>
      </c>
      <c r="BZ93" s="89">
        <v>34.331601393887823</v>
      </c>
      <c r="CA93" s="89">
        <v>17.208575561590454</v>
      </c>
      <c r="CB93" s="89">
        <v>4.0981301722459111</v>
      </c>
      <c r="CC93" s="90">
        <f t="shared" si="20"/>
        <v>316.25607363601324</v>
      </c>
      <c r="CD93" s="91">
        <f t="shared" si="21"/>
        <v>377.32598224766377</v>
      </c>
      <c r="CE93" s="90">
        <f t="shared" si="22"/>
        <v>174.20425419061974</v>
      </c>
      <c r="CF93" s="91">
        <f t="shared" si="23"/>
        <v>207.84356982768841</v>
      </c>
      <c r="CH93" s="49"/>
      <c r="CI93" s="162">
        <v>154000</v>
      </c>
      <c r="CJ93" s="162">
        <v>20730</v>
      </c>
      <c r="CK93" s="162">
        <v>70527</v>
      </c>
      <c r="CL93" s="162">
        <v>71453</v>
      </c>
      <c r="CM93" s="162">
        <v>14830</v>
      </c>
      <c r="CN93" s="162">
        <v>39137</v>
      </c>
      <c r="CO93" s="162">
        <v>8668</v>
      </c>
      <c r="CP93" s="163">
        <v>733000</v>
      </c>
      <c r="CQ93" s="162" t="s">
        <v>155</v>
      </c>
      <c r="CR93" s="162">
        <v>7863</v>
      </c>
      <c r="CS93" s="162">
        <v>483.5</v>
      </c>
    </row>
    <row r="94" spans="1:97" ht="15.75" thickBot="1" x14ac:dyDescent="0.3">
      <c r="A94" s="76" t="s">
        <v>351</v>
      </c>
      <c r="B94" s="95" t="s">
        <v>384</v>
      </c>
      <c r="C94" s="93" t="s">
        <v>152</v>
      </c>
      <c r="D94" s="76" t="s">
        <v>1063</v>
      </c>
      <c r="E94" s="78" t="s">
        <v>23</v>
      </c>
      <c r="F94" s="78"/>
      <c r="G94" s="78"/>
      <c r="H94" s="78"/>
      <c r="I94" s="78"/>
      <c r="J94" s="79" t="s">
        <v>153</v>
      </c>
      <c r="K94" s="121"/>
      <c r="L94" s="155">
        <v>2.019999999999996</v>
      </c>
      <c r="M94" s="155">
        <v>93.99877526025719</v>
      </c>
      <c r="N94" s="77"/>
      <c r="O94" s="77"/>
      <c r="P94" s="77"/>
      <c r="Q94" s="77"/>
      <c r="R94" s="77"/>
      <c r="S94" s="77"/>
      <c r="T94" s="77"/>
      <c r="U94" s="77"/>
      <c r="V94" s="77"/>
      <c r="W94" s="77"/>
      <c r="X94" s="159">
        <v>0.86</v>
      </c>
      <c r="Y94" s="77"/>
      <c r="Z94" s="77"/>
      <c r="AA94" s="77"/>
      <c r="AB94" s="78" t="s">
        <v>154</v>
      </c>
      <c r="AC94" s="132" t="s">
        <v>155</v>
      </c>
      <c r="AD94" s="83">
        <v>1534.6807575885123</v>
      </c>
      <c r="AE94" s="83">
        <v>8834.7053004629415</v>
      </c>
      <c r="AF94" s="84">
        <v>114589.55312524689</v>
      </c>
      <c r="AG94" s="85">
        <v>317838.6561566607</v>
      </c>
      <c r="AH94" s="77"/>
      <c r="AI94" s="85">
        <v>32327.006832374689</v>
      </c>
      <c r="AJ94" s="85">
        <v>17042.333124103516</v>
      </c>
      <c r="AK94" s="86">
        <v>22.01615192849879</v>
      </c>
      <c r="AL94" s="87">
        <v>7339.2930791648523</v>
      </c>
      <c r="AM94" s="88">
        <v>146.72519493478575</v>
      </c>
      <c r="AN94" s="88">
        <v>149.57198932497388</v>
      </c>
      <c r="AO94" s="88">
        <v>280.42453928713223</v>
      </c>
      <c r="AP94" s="88"/>
      <c r="AQ94" s="88">
        <v>16.747379982093776</v>
      </c>
      <c r="AR94" s="88">
        <v>59.234576526728787</v>
      </c>
      <c r="AS94" s="87">
        <v>76.614284891395499</v>
      </c>
      <c r="AT94" s="88">
        <v>171.59439013670448</v>
      </c>
      <c r="AU94" s="88">
        <v>59.658651363310064</v>
      </c>
      <c r="AV94" s="88">
        <v>2.6948048809096763</v>
      </c>
      <c r="AW94" s="88">
        <v>22.429230869375075</v>
      </c>
      <c r="AX94" s="88" t="s">
        <v>155</v>
      </c>
      <c r="AY94" s="88"/>
      <c r="AZ94" s="88">
        <v>66.118210316425589</v>
      </c>
      <c r="BA94" s="88">
        <v>349.08488022047504</v>
      </c>
      <c r="BB94" s="88">
        <v>31.221700713630959</v>
      </c>
      <c r="BC94" s="87">
        <v>4.0526914949620263</v>
      </c>
      <c r="BD94" s="87">
        <v>1.5288177594175938</v>
      </c>
      <c r="BE94" s="88">
        <v>9.8041270725479812</v>
      </c>
      <c r="BF94" s="88">
        <v>4.4905199292659255</v>
      </c>
      <c r="BG94" s="88">
        <v>1.6480058014639358</v>
      </c>
      <c r="BH94" s="88"/>
      <c r="BI94" s="88">
        <v>486.78810108593819</v>
      </c>
      <c r="BJ94" s="82">
        <v>62.454005838296226</v>
      </c>
      <c r="BK94" s="82">
        <v>145.25739952810204</v>
      </c>
      <c r="BL94" s="82">
        <v>18.181057652962924</v>
      </c>
      <c r="BM94" s="82">
        <v>72.289731149161426</v>
      </c>
      <c r="BN94" s="82">
        <v>15.177391239865681</v>
      </c>
      <c r="BO94" s="81">
        <v>3.1491793979392484</v>
      </c>
      <c r="BP94" s="81">
        <v>16.062968132039462</v>
      </c>
      <c r="BQ94" s="81">
        <v>2.3912792795321165</v>
      </c>
      <c r="BR94" s="81">
        <v>13.471294637895843</v>
      </c>
      <c r="BS94" s="81">
        <v>2.2331747195975113</v>
      </c>
      <c r="BT94" s="81">
        <v>6.5210906013101351</v>
      </c>
      <c r="BU94" s="81">
        <v>0.82242635366642802</v>
      </c>
      <c r="BV94" s="81">
        <v>5.095940163600547</v>
      </c>
      <c r="BW94" s="81">
        <v>0.73999019510591801</v>
      </c>
      <c r="BX94" s="89">
        <v>8.692627217474854</v>
      </c>
      <c r="BY94" s="89">
        <v>0.87242018481585359</v>
      </c>
      <c r="BZ94" s="89">
        <v>22.943321443987525</v>
      </c>
      <c r="CA94" s="89">
        <v>18.143446357031454</v>
      </c>
      <c r="CB94" s="89">
        <v>4.1640330683644233</v>
      </c>
      <c r="CC94" s="90">
        <f t="shared" si="20"/>
        <v>363.84692888907546</v>
      </c>
      <c r="CD94" s="91">
        <f t="shared" si="21"/>
        <v>429.96513920550103</v>
      </c>
      <c r="CE94" s="90">
        <f t="shared" si="22"/>
        <v>342.01165697778981</v>
      </c>
      <c r="CF94" s="91">
        <f t="shared" si="23"/>
        <v>404.1619648992309</v>
      </c>
      <c r="CH94" s="49"/>
      <c r="CI94" s="162">
        <v>118700</v>
      </c>
      <c r="CJ94" s="162">
        <v>18110</v>
      </c>
      <c r="CK94" s="162">
        <v>27577</v>
      </c>
      <c r="CL94" s="162">
        <v>44053</v>
      </c>
      <c r="CM94" s="162">
        <v>7970</v>
      </c>
      <c r="CN94" s="162">
        <v>8987</v>
      </c>
      <c r="CO94" s="162">
        <v>6082</v>
      </c>
      <c r="CP94" s="163">
        <v>623200</v>
      </c>
      <c r="CQ94" s="162" t="s">
        <v>155</v>
      </c>
      <c r="CR94" s="162">
        <v>6405</v>
      </c>
      <c r="CS94" s="162">
        <v>250.3</v>
      </c>
    </row>
    <row r="95" spans="1:97" ht="15.75" thickBot="1" x14ac:dyDescent="0.3">
      <c r="A95" s="76" t="s">
        <v>352</v>
      </c>
      <c r="B95" s="95" t="s">
        <v>385</v>
      </c>
      <c r="C95" s="93" t="s">
        <v>152</v>
      </c>
      <c r="D95" s="76" t="s">
        <v>1064</v>
      </c>
      <c r="E95" s="78" t="s">
        <v>23</v>
      </c>
      <c r="F95" s="78"/>
      <c r="G95" s="78"/>
      <c r="H95" s="78"/>
      <c r="I95" s="78"/>
      <c r="J95" s="79" t="s">
        <v>153</v>
      </c>
      <c r="K95" s="121"/>
      <c r="L95" s="155">
        <v>1.1099999999999994</v>
      </c>
      <c r="M95" s="155">
        <v>76.094650621903128</v>
      </c>
      <c r="N95" s="77"/>
      <c r="O95" s="77"/>
      <c r="P95" s="77"/>
      <c r="Q95" s="77"/>
      <c r="R95" s="77"/>
      <c r="S95" s="77"/>
      <c r="T95" s="77"/>
      <c r="U95" s="77"/>
      <c r="V95" s="77"/>
      <c r="W95" s="77"/>
      <c r="X95" s="159">
        <v>8.06</v>
      </c>
      <c r="Y95" s="77"/>
      <c r="Z95" s="77"/>
      <c r="AA95" s="77"/>
      <c r="AB95" s="78" t="s">
        <v>154</v>
      </c>
      <c r="AC95" s="132" t="s">
        <v>155</v>
      </c>
      <c r="AD95" s="83">
        <v>547.58229058297877</v>
      </c>
      <c r="AE95" s="83">
        <v>22772.792185908565</v>
      </c>
      <c r="AF95" s="84">
        <v>35972.860010352313</v>
      </c>
      <c r="AG95" s="85">
        <v>72868.552404188711</v>
      </c>
      <c r="AH95" s="77"/>
      <c r="AI95" s="85">
        <v>8751.0435493072218</v>
      </c>
      <c r="AJ95" s="85">
        <v>44035.625637480807</v>
      </c>
      <c r="AK95" s="86">
        <v>25.209144772782992</v>
      </c>
      <c r="AL95" s="87">
        <v>2044.9202171356187</v>
      </c>
      <c r="AM95" s="88" t="s">
        <v>155</v>
      </c>
      <c r="AN95" s="88">
        <v>56.003519589508556</v>
      </c>
      <c r="AO95" s="88">
        <v>8358.5549657371757</v>
      </c>
      <c r="AP95" s="88"/>
      <c r="AQ95" s="88">
        <v>27.492323718488397</v>
      </c>
      <c r="AR95" s="88">
        <v>62.417381342510822</v>
      </c>
      <c r="AS95" s="87">
        <v>14.420486383243301</v>
      </c>
      <c r="AT95" s="88">
        <v>57.720506090762512</v>
      </c>
      <c r="AU95" s="88">
        <v>18.735749652405556</v>
      </c>
      <c r="AV95" s="88">
        <v>1.1751629934073446</v>
      </c>
      <c r="AW95" s="88">
        <v>221.08472425040617</v>
      </c>
      <c r="AX95" s="88" t="s">
        <v>155</v>
      </c>
      <c r="AY95" s="88"/>
      <c r="AZ95" s="88">
        <v>86.076901511324408</v>
      </c>
      <c r="BA95" s="88">
        <v>229.59477314195797</v>
      </c>
      <c r="BB95" s="88">
        <v>5.6791356590568833</v>
      </c>
      <c r="BC95" s="87">
        <v>13.093984398445304</v>
      </c>
      <c r="BD95" s="87">
        <v>1.265289982789118</v>
      </c>
      <c r="BE95" s="88">
        <v>7.2027350765509439</v>
      </c>
      <c r="BF95" s="88" t="s">
        <v>155</v>
      </c>
      <c r="BG95" s="88">
        <v>4.0255620552656612</v>
      </c>
      <c r="BH95" s="88"/>
      <c r="BI95" s="88">
        <v>234.19914573322387</v>
      </c>
      <c r="BJ95" s="82">
        <v>19.030256620029384</v>
      </c>
      <c r="BK95" s="82">
        <v>41.068022611398291</v>
      </c>
      <c r="BL95" s="82">
        <v>5.1041282419378673</v>
      </c>
      <c r="BM95" s="82">
        <v>19.45575731620962</v>
      </c>
      <c r="BN95" s="82">
        <v>4.6826095201880351</v>
      </c>
      <c r="BO95" s="81">
        <v>1.6938293252970424</v>
      </c>
      <c r="BP95" s="81">
        <v>10.449249518534804</v>
      </c>
      <c r="BQ95" s="81">
        <v>2.0218347170791824</v>
      </c>
      <c r="BR95" s="81">
        <v>12.990043775053328</v>
      </c>
      <c r="BS95" s="81">
        <v>2.4986220223700739</v>
      </c>
      <c r="BT95" s="81">
        <v>6.4373419941765571</v>
      </c>
      <c r="BU95" s="81">
        <v>0.79534146345649925</v>
      </c>
      <c r="BV95" s="81">
        <v>4.9322332613424473</v>
      </c>
      <c r="BW95" s="81">
        <v>0.68770343369412978</v>
      </c>
      <c r="BX95" s="89">
        <v>5.1182604097632884</v>
      </c>
      <c r="BY95" s="89">
        <v>0.47468267135056069</v>
      </c>
      <c r="BZ95" s="89">
        <v>39.77651600521542</v>
      </c>
      <c r="CA95" s="89">
        <v>5.6980998404159759</v>
      </c>
      <c r="CB95" s="89">
        <v>7.1969263205868161</v>
      </c>
      <c r="CC95" s="90">
        <f t="shared" si="20"/>
        <v>131.84697382076726</v>
      </c>
      <c r="CD95" s="91">
        <f t="shared" si="21"/>
        <v>217.92387533209165</v>
      </c>
      <c r="CE95" s="90">
        <f t="shared" si="22"/>
        <v>100.32849408446492</v>
      </c>
      <c r="CF95" s="91">
        <f t="shared" si="23"/>
        <v>165.82841155566686</v>
      </c>
      <c r="CH95" s="49"/>
      <c r="CI95" s="162">
        <v>39330</v>
      </c>
      <c r="CJ95" s="162">
        <v>44020</v>
      </c>
      <c r="CK95" s="162">
        <v>385587</v>
      </c>
      <c r="CL95" s="162">
        <v>16903</v>
      </c>
      <c r="CM95" s="162">
        <v>23470</v>
      </c>
      <c r="CN95" s="162" t="s">
        <v>155</v>
      </c>
      <c r="CO95" s="162">
        <v>8368</v>
      </c>
      <c r="CP95" s="163">
        <v>134400</v>
      </c>
      <c r="CQ95" s="162" t="s">
        <v>155</v>
      </c>
      <c r="CR95" s="162">
        <v>1790</v>
      </c>
      <c r="CS95" s="162">
        <v>148.30000000000001</v>
      </c>
    </row>
    <row r="96" spans="1:97" ht="15.75" thickBot="1" x14ac:dyDescent="0.3">
      <c r="A96" s="76" t="s">
        <v>353</v>
      </c>
      <c r="B96" s="95" t="s">
        <v>386</v>
      </c>
      <c r="C96" s="93" t="s">
        <v>152</v>
      </c>
      <c r="D96" s="76" t="s">
        <v>1065</v>
      </c>
      <c r="E96" s="78" t="s">
        <v>23</v>
      </c>
      <c r="F96" s="78"/>
      <c r="G96" s="78"/>
      <c r="H96" s="78"/>
      <c r="I96" s="78"/>
      <c r="J96" s="79" t="s">
        <v>153</v>
      </c>
      <c r="K96" s="121"/>
      <c r="L96" s="155">
        <v>2.1500000000000057</v>
      </c>
      <c r="M96" s="155">
        <v>92.324987225344927</v>
      </c>
      <c r="N96" s="77"/>
      <c r="O96" s="77"/>
      <c r="P96" s="77"/>
      <c r="Q96" s="77"/>
      <c r="R96" s="77"/>
      <c r="S96" s="77"/>
      <c r="T96" s="77"/>
      <c r="U96" s="77"/>
      <c r="V96" s="77"/>
      <c r="W96" s="77"/>
      <c r="X96" s="159">
        <v>1.45</v>
      </c>
      <c r="Y96" s="77"/>
      <c r="Z96" s="77"/>
      <c r="AA96" s="77"/>
      <c r="AB96" s="78" t="s">
        <v>154</v>
      </c>
      <c r="AC96" s="132" t="s">
        <v>155</v>
      </c>
      <c r="AD96" s="83">
        <v>1605.9796189478279</v>
      </c>
      <c r="AE96" s="83">
        <v>6841.8367470305157</v>
      </c>
      <c r="AF96" s="84">
        <v>136291.84660594625</v>
      </c>
      <c r="AG96" s="85">
        <v>345499.29923731805</v>
      </c>
      <c r="AH96" s="77"/>
      <c r="AI96" s="85">
        <v>35580.939182247923</v>
      </c>
      <c r="AJ96" s="85" t="s">
        <v>155</v>
      </c>
      <c r="AK96" s="86">
        <v>29.268995216357165</v>
      </c>
      <c r="AL96" s="87">
        <v>7727.2979767246034</v>
      </c>
      <c r="AM96" s="88">
        <v>249.92584958273073</v>
      </c>
      <c r="AN96" s="88">
        <v>175.05672320685093</v>
      </c>
      <c r="AO96" s="88">
        <v>140.97648169121359</v>
      </c>
      <c r="AP96" s="88"/>
      <c r="AQ96" s="88">
        <v>13.480604550829536</v>
      </c>
      <c r="AR96" s="88">
        <v>52.431685587478668</v>
      </c>
      <c r="AS96" s="87">
        <v>197.88930222701765</v>
      </c>
      <c r="AT96" s="88">
        <v>117.08943081058433</v>
      </c>
      <c r="AU96" s="88">
        <v>68.701883551897069</v>
      </c>
      <c r="AV96" s="88">
        <v>2.6077144609894121</v>
      </c>
      <c r="AW96" s="88">
        <v>15.837050690092642</v>
      </c>
      <c r="AX96" s="88" t="s">
        <v>155</v>
      </c>
      <c r="AY96" s="88"/>
      <c r="AZ96" s="88">
        <v>34.549557972083868</v>
      </c>
      <c r="BA96" s="88">
        <v>361.82932409475654</v>
      </c>
      <c r="BB96" s="88">
        <v>23.899710830763262</v>
      </c>
      <c r="BC96" s="87">
        <v>3.8388462098049612</v>
      </c>
      <c r="BD96" s="87">
        <v>2.0295669750105616</v>
      </c>
      <c r="BE96" s="88">
        <v>10.435152541453</v>
      </c>
      <c r="BF96" s="88">
        <v>4.8597982162205469</v>
      </c>
      <c r="BG96" s="88">
        <v>1.7626599957641844</v>
      </c>
      <c r="BH96" s="88"/>
      <c r="BI96" s="88">
        <v>485.75256907749991</v>
      </c>
      <c r="BJ96" s="82">
        <v>38.746378671212973</v>
      </c>
      <c r="BK96" s="82">
        <v>75.462402796421998</v>
      </c>
      <c r="BL96" s="82">
        <v>7.9660878909946762</v>
      </c>
      <c r="BM96" s="82">
        <v>25.643247990875057</v>
      </c>
      <c r="BN96" s="82">
        <v>3.8138851168776426</v>
      </c>
      <c r="BO96" s="81">
        <v>0.83652101632325737</v>
      </c>
      <c r="BP96" s="81">
        <v>4.5706274145126393</v>
      </c>
      <c r="BQ96" s="81">
        <v>0.83433611107834293</v>
      </c>
      <c r="BR96" s="81">
        <v>6.0058540322205261</v>
      </c>
      <c r="BS96" s="81">
        <v>1.1715078270488588</v>
      </c>
      <c r="BT96" s="81">
        <v>3.7613794571875214</v>
      </c>
      <c r="BU96" s="81">
        <v>0.58778231679233617</v>
      </c>
      <c r="BV96" s="81">
        <v>3.9232161435915129</v>
      </c>
      <c r="BW96" s="81">
        <v>0.58978485200858743</v>
      </c>
      <c r="BX96" s="89">
        <v>8.8947490949488657</v>
      </c>
      <c r="BY96" s="89">
        <v>0.94847141104261734</v>
      </c>
      <c r="BZ96" s="89">
        <v>29.372684217867139</v>
      </c>
      <c r="CA96" s="89">
        <v>23.417810866576161</v>
      </c>
      <c r="CB96" s="89">
        <v>4.9197241961454941</v>
      </c>
      <c r="CC96" s="90">
        <f t="shared" si="20"/>
        <v>173.9130116371459</v>
      </c>
      <c r="CD96" s="91">
        <f t="shared" si="21"/>
        <v>208.46256960922977</v>
      </c>
      <c r="CE96" s="90">
        <f t="shared" si="22"/>
        <v>160.5651657772076</v>
      </c>
      <c r="CF96" s="91">
        <f t="shared" si="23"/>
        <v>192.46304076134714</v>
      </c>
      <c r="CH96" s="49"/>
      <c r="CI96" s="162">
        <v>140100</v>
      </c>
      <c r="CJ96" s="162" t="s">
        <v>155</v>
      </c>
      <c r="CK96" s="162">
        <v>16137</v>
      </c>
      <c r="CL96" s="162">
        <v>44153</v>
      </c>
      <c r="CM96" s="162">
        <v>5560</v>
      </c>
      <c r="CN96" s="162">
        <v>12477</v>
      </c>
      <c r="CO96" s="162" t="s">
        <v>155</v>
      </c>
      <c r="CP96" s="163">
        <v>664400</v>
      </c>
      <c r="CQ96" s="162" t="s">
        <v>155</v>
      </c>
      <c r="CR96" s="162">
        <v>6824</v>
      </c>
      <c r="CS96" s="162">
        <v>238.2</v>
      </c>
    </row>
    <row r="97" spans="1:97" ht="15.75" thickBot="1" x14ac:dyDescent="0.3">
      <c r="A97" s="76" t="s">
        <v>354</v>
      </c>
      <c r="B97" s="95" t="s">
        <v>387</v>
      </c>
      <c r="C97" s="93" t="s">
        <v>152</v>
      </c>
      <c r="D97" s="76" t="s">
        <v>1063</v>
      </c>
      <c r="E97" s="78" t="s">
        <v>23</v>
      </c>
      <c r="F97" s="78"/>
      <c r="G97" s="78"/>
      <c r="H97" s="78"/>
      <c r="I97" s="78"/>
      <c r="J97" s="79" t="s">
        <v>153</v>
      </c>
      <c r="K97" s="121"/>
      <c r="L97" s="155">
        <v>2.0400000000000063</v>
      </c>
      <c r="M97" s="155">
        <v>92.701102490812588</v>
      </c>
      <c r="N97" s="77"/>
      <c r="O97" s="77"/>
      <c r="P97" s="77"/>
      <c r="Q97" s="77"/>
      <c r="R97" s="77"/>
      <c r="S97" s="77"/>
      <c r="T97" s="77"/>
      <c r="U97" s="77"/>
      <c r="V97" s="77"/>
      <c r="W97" s="77"/>
      <c r="X97" s="159">
        <v>0.66</v>
      </c>
      <c r="Y97" s="77"/>
      <c r="Z97" s="77"/>
      <c r="AA97" s="77"/>
      <c r="AB97" s="78" t="s">
        <v>154</v>
      </c>
      <c r="AC97" s="132" t="s">
        <v>155</v>
      </c>
      <c r="AD97" s="83">
        <v>1538.0823003104056</v>
      </c>
      <c r="AE97" s="83">
        <v>5389.1569795338464</v>
      </c>
      <c r="AF97" s="84">
        <v>130943.79706877266</v>
      </c>
      <c r="AG97" s="85">
        <v>328640.53871706862</v>
      </c>
      <c r="AH97" s="77"/>
      <c r="AI97" s="85">
        <v>32553.42108460794</v>
      </c>
      <c r="AJ97" s="85">
        <v>4064.5314101326203</v>
      </c>
      <c r="AK97" s="86">
        <v>25.131477311694436</v>
      </c>
      <c r="AL97" s="87">
        <v>8339.7272080765379</v>
      </c>
      <c r="AM97" s="88">
        <v>216.75894447975963</v>
      </c>
      <c r="AN97" s="88">
        <v>161.89858160906601</v>
      </c>
      <c r="AO97" s="88">
        <v>326.16699959493025</v>
      </c>
      <c r="AP97" s="88"/>
      <c r="AQ97" s="88">
        <v>21.402154160535382</v>
      </c>
      <c r="AR97" s="88">
        <v>48.495573509775369</v>
      </c>
      <c r="AS97" s="87">
        <v>85.113314453648172</v>
      </c>
      <c r="AT97" s="88">
        <v>133.89622282973215</v>
      </c>
      <c r="AU97" s="88">
        <v>72.49308238882891</v>
      </c>
      <c r="AV97" s="88">
        <v>2.5879797936466842</v>
      </c>
      <c r="AW97" s="88">
        <v>35.935911783515245</v>
      </c>
      <c r="AX97" s="88" t="s">
        <v>155</v>
      </c>
      <c r="AY97" s="88"/>
      <c r="AZ97" s="88">
        <v>50.209309461141466</v>
      </c>
      <c r="BA97" s="88">
        <v>337.63803594875998</v>
      </c>
      <c r="BB97" s="88">
        <v>25.651102124083774</v>
      </c>
      <c r="BC97" s="87">
        <v>5.795181660222525</v>
      </c>
      <c r="BD97" s="87">
        <v>1.5026411867833509</v>
      </c>
      <c r="BE97" s="88">
        <v>9.6288503310785298</v>
      </c>
      <c r="BF97" s="88">
        <v>4.8559530591471853</v>
      </c>
      <c r="BG97" s="88">
        <v>6.5666901142867893</v>
      </c>
      <c r="BH97" s="88"/>
      <c r="BI97" s="88">
        <v>639.9822345839998</v>
      </c>
      <c r="BJ97" s="82">
        <v>75.750670506571581</v>
      </c>
      <c r="BK97" s="82">
        <v>145.83095294629484</v>
      </c>
      <c r="BL97" s="82">
        <v>15.209681527594617</v>
      </c>
      <c r="BM97" s="82">
        <v>54.517704801955816</v>
      </c>
      <c r="BN97" s="82">
        <v>11.819451114393727</v>
      </c>
      <c r="BO97" s="81">
        <v>2.9320134193930962</v>
      </c>
      <c r="BP97" s="81">
        <v>12.147447608570349</v>
      </c>
      <c r="BQ97" s="81">
        <v>1.8035485207851676</v>
      </c>
      <c r="BR97" s="81">
        <v>10.595593297076176</v>
      </c>
      <c r="BS97" s="81">
        <v>1.816892583591436</v>
      </c>
      <c r="BT97" s="81">
        <v>5.43757855780082</v>
      </c>
      <c r="BU97" s="81">
        <v>0.73717981660865195</v>
      </c>
      <c r="BV97" s="81">
        <v>4.8521809284249793</v>
      </c>
      <c r="BW97" s="81">
        <v>0.73281052148636927</v>
      </c>
      <c r="BX97" s="89">
        <v>8.6691970900263744</v>
      </c>
      <c r="BY97" s="89">
        <v>1.172485134831367</v>
      </c>
      <c r="BZ97" s="89">
        <v>46.049678049351542</v>
      </c>
      <c r="CA97" s="89">
        <v>20.113972474359993</v>
      </c>
      <c r="CB97" s="89">
        <v>5.5283964975017801</v>
      </c>
      <c r="CC97" s="90">
        <f t="shared" si="20"/>
        <v>344.18370615054761</v>
      </c>
      <c r="CD97" s="91">
        <f t="shared" si="21"/>
        <v>394.39301561168907</v>
      </c>
      <c r="CE97" s="90">
        <f t="shared" si="22"/>
        <v>319.06209019529638</v>
      </c>
      <c r="CF97" s="91">
        <f t="shared" si="23"/>
        <v>365.60667361879837</v>
      </c>
      <c r="CH97" s="49"/>
      <c r="CI97" s="162">
        <v>139000</v>
      </c>
      <c r="CJ97" s="162" t="s">
        <v>155</v>
      </c>
      <c r="CK97" s="162">
        <v>30377</v>
      </c>
      <c r="CL97" s="162">
        <v>45653</v>
      </c>
      <c r="CM97" s="162">
        <v>5220</v>
      </c>
      <c r="CN97" s="162">
        <v>10097</v>
      </c>
      <c r="CO97" s="162">
        <v>793</v>
      </c>
      <c r="CP97" s="163">
        <v>658000</v>
      </c>
      <c r="CQ97" s="162" t="s">
        <v>155</v>
      </c>
      <c r="CR97" s="162">
        <v>7440</v>
      </c>
      <c r="CS97" s="162">
        <v>280.5</v>
      </c>
    </row>
    <row r="98" spans="1:97" ht="15.75" thickBot="1" x14ac:dyDescent="0.3">
      <c r="A98" s="76" t="s">
        <v>355</v>
      </c>
      <c r="B98" s="95" t="s">
        <v>388</v>
      </c>
      <c r="C98" s="93" t="s">
        <v>152</v>
      </c>
      <c r="D98" s="76" t="s">
        <v>1063</v>
      </c>
      <c r="E98" s="78" t="s">
        <v>23</v>
      </c>
      <c r="F98" s="78"/>
      <c r="G98" s="78"/>
      <c r="H98" s="78"/>
      <c r="I98" s="78"/>
      <c r="J98" s="79" t="s">
        <v>153</v>
      </c>
      <c r="K98" s="121"/>
      <c r="L98" s="155">
        <v>1.1099999999999994</v>
      </c>
      <c r="M98" s="155">
        <v>95.065223986247346</v>
      </c>
      <c r="N98" s="77"/>
      <c r="O98" s="77"/>
      <c r="P98" s="77"/>
      <c r="Q98" s="77"/>
      <c r="R98" s="77"/>
      <c r="S98" s="77"/>
      <c r="T98" s="77"/>
      <c r="U98" s="77"/>
      <c r="V98" s="77"/>
      <c r="W98" s="77"/>
      <c r="X98" s="159" t="s">
        <v>155</v>
      </c>
      <c r="Y98" s="77"/>
      <c r="Z98" s="77"/>
      <c r="AA98" s="77"/>
      <c r="AB98" s="78" t="s">
        <v>154</v>
      </c>
      <c r="AC98" s="132" t="s">
        <v>155</v>
      </c>
      <c r="AD98" s="83">
        <v>427.98756878322058</v>
      </c>
      <c r="AE98" s="83">
        <v>17227.395928169099</v>
      </c>
      <c r="AF98" s="84">
        <v>13932.265084642553</v>
      </c>
      <c r="AG98" s="85">
        <v>70184.216511064689</v>
      </c>
      <c r="AH98" s="77"/>
      <c r="AI98" s="85" t="s">
        <v>155</v>
      </c>
      <c r="AJ98" s="85">
        <v>36506.251825354557</v>
      </c>
      <c r="AK98" s="86">
        <v>17.34083842750762</v>
      </c>
      <c r="AL98" s="87">
        <v>1092.6290892039369</v>
      </c>
      <c r="AM98" s="88" t="s">
        <v>155</v>
      </c>
      <c r="AN98" s="88">
        <v>18.798725576518194</v>
      </c>
      <c r="AO98" s="88">
        <v>12893.178503934463</v>
      </c>
      <c r="AP98" s="88"/>
      <c r="AQ98" s="88">
        <v>89.037713071888618</v>
      </c>
      <c r="AR98" s="88">
        <v>54.360922371771167</v>
      </c>
      <c r="AS98" s="87" t="s">
        <v>155</v>
      </c>
      <c r="AT98" s="88">
        <v>77.274526892418066</v>
      </c>
      <c r="AU98" s="88">
        <v>12.261506274183029</v>
      </c>
      <c r="AV98" s="88">
        <v>0.98551123094856419</v>
      </c>
      <c r="AW98" s="88">
        <v>39.047620542032149</v>
      </c>
      <c r="AX98" s="88" t="s">
        <v>155</v>
      </c>
      <c r="AY98" s="88"/>
      <c r="AZ98" s="88">
        <v>51.137396278809987</v>
      </c>
      <c r="BA98" s="88">
        <v>107.21439169482353</v>
      </c>
      <c r="BB98" s="88">
        <v>3.0139129487352943</v>
      </c>
      <c r="BC98" s="87">
        <v>1.4809644628090357</v>
      </c>
      <c r="BD98" s="87">
        <v>0.61325892087557365</v>
      </c>
      <c r="BE98" s="88">
        <v>3.2700208814580742</v>
      </c>
      <c r="BF98" s="88">
        <v>4.0036026082732983</v>
      </c>
      <c r="BG98" s="88">
        <v>6.4966324374319901</v>
      </c>
      <c r="BH98" s="88"/>
      <c r="BI98" s="88">
        <v>172.39512933184957</v>
      </c>
      <c r="BJ98" s="82">
        <v>17.987042912563112</v>
      </c>
      <c r="BK98" s="82">
        <v>38.819538567663159</v>
      </c>
      <c r="BL98" s="82">
        <v>4.7725403583483494</v>
      </c>
      <c r="BM98" s="82">
        <v>21.986542623017709</v>
      </c>
      <c r="BN98" s="82">
        <v>7.6423899426872381</v>
      </c>
      <c r="BO98" s="81">
        <v>2.7723659196101531</v>
      </c>
      <c r="BP98" s="81">
        <v>10.279398892031848</v>
      </c>
      <c r="BQ98" s="81">
        <v>1.5196670760098903</v>
      </c>
      <c r="BR98" s="81">
        <v>8.8069142494695214</v>
      </c>
      <c r="BS98" s="81">
        <v>1.6012048951854299</v>
      </c>
      <c r="BT98" s="81">
        <v>4.7600384622133891</v>
      </c>
      <c r="BU98" s="81">
        <v>0.6417055604816343</v>
      </c>
      <c r="BV98" s="81">
        <v>4.3492941380618557</v>
      </c>
      <c r="BW98" s="81">
        <v>0.65057446272179764</v>
      </c>
      <c r="BX98" s="89">
        <v>2.4334692172179344</v>
      </c>
      <c r="BY98" s="89">
        <v>8.7332006911209958E-2</v>
      </c>
      <c r="BZ98" s="89">
        <v>45.962962545366416</v>
      </c>
      <c r="CA98" s="89">
        <v>2.5645175601388925</v>
      </c>
      <c r="CB98" s="89">
        <v>4.4150009709155418</v>
      </c>
      <c r="CC98" s="90">
        <f t="shared" si="20"/>
        <v>126.58921806006509</v>
      </c>
      <c r="CD98" s="91">
        <f t="shared" si="21"/>
        <v>177.72661433887509</v>
      </c>
      <c r="CE98" s="90">
        <f t="shared" si="22"/>
        <v>120.34232369123997</v>
      </c>
      <c r="CF98" s="91">
        <f t="shared" si="23"/>
        <v>168.95620400442559</v>
      </c>
      <c r="CH98" s="49"/>
      <c r="CI98" s="162">
        <v>14120</v>
      </c>
      <c r="CJ98" s="162">
        <v>39050</v>
      </c>
      <c r="CK98" s="162">
        <v>445987</v>
      </c>
      <c r="CL98" s="162" t="s">
        <v>155</v>
      </c>
      <c r="CM98" s="162">
        <v>16440</v>
      </c>
      <c r="CN98" s="162">
        <v>3647</v>
      </c>
      <c r="CO98" s="162">
        <v>1330</v>
      </c>
      <c r="CP98" s="163">
        <v>125400</v>
      </c>
      <c r="CQ98" s="162" t="s">
        <v>155</v>
      </c>
      <c r="CR98" s="162">
        <v>1078</v>
      </c>
      <c r="CS98" s="162" t="s">
        <v>155</v>
      </c>
    </row>
    <row r="99" spans="1:97" ht="15.75" thickBot="1" x14ac:dyDescent="0.3">
      <c r="A99" s="76" t="s">
        <v>356</v>
      </c>
      <c r="B99" s="95" t="s">
        <v>389</v>
      </c>
      <c r="C99" s="93" t="s">
        <v>152</v>
      </c>
      <c r="D99" s="76" t="s">
        <v>1047</v>
      </c>
      <c r="E99" s="78" t="s">
        <v>23</v>
      </c>
      <c r="F99" s="78"/>
      <c r="G99" s="78"/>
      <c r="H99" s="78"/>
      <c r="I99" s="78"/>
      <c r="J99" s="79" t="s">
        <v>153</v>
      </c>
      <c r="K99" s="121"/>
      <c r="L99" s="155">
        <v>0.81000000000000227</v>
      </c>
      <c r="M99" s="155">
        <v>95.79594717209396</v>
      </c>
      <c r="N99" s="77"/>
      <c r="O99" s="77"/>
      <c r="P99" s="77"/>
      <c r="Q99" s="77"/>
      <c r="R99" s="77"/>
      <c r="S99" s="77"/>
      <c r="T99" s="77"/>
      <c r="U99" s="77"/>
      <c r="V99" s="77"/>
      <c r="W99" s="77"/>
      <c r="X99" s="159" t="s">
        <v>155</v>
      </c>
      <c r="Y99" s="77"/>
      <c r="Z99" s="77"/>
      <c r="AA99" s="77"/>
      <c r="AB99" s="78" t="s">
        <v>154</v>
      </c>
      <c r="AC99" s="132" t="s">
        <v>155</v>
      </c>
      <c r="AD99" s="83">
        <v>479.11370374089347</v>
      </c>
      <c r="AE99" s="83">
        <v>4949.0969716926193</v>
      </c>
      <c r="AF99" s="84">
        <v>39674.337095737807</v>
      </c>
      <c r="AG99" s="85">
        <v>445075.06911750912</v>
      </c>
      <c r="AH99" s="77"/>
      <c r="AI99" s="85">
        <v>10629.635737048646</v>
      </c>
      <c r="AJ99" s="85">
        <v>6018.9859839323253</v>
      </c>
      <c r="AK99" s="86">
        <v>16.891440388141792</v>
      </c>
      <c r="AL99" s="87">
        <v>2261.0266462176291</v>
      </c>
      <c r="AM99" s="88">
        <v>22.411973135587107</v>
      </c>
      <c r="AN99" s="88">
        <v>29.886956003895005</v>
      </c>
      <c r="AO99" s="88">
        <v>645.62312472428368</v>
      </c>
      <c r="AP99" s="88"/>
      <c r="AQ99" s="88">
        <v>9.4736720706913857</v>
      </c>
      <c r="AR99" s="88">
        <v>17.899707058061736</v>
      </c>
      <c r="AS99" s="87" t="s">
        <v>155</v>
      </c>
      <c r="AT99" s="88">
        <v>64.34435262488185</v>
      </c>
      <c r="AU99" s="88">
        <v>18.820384130017189</v>
      </c>
      <c r="AV99" s="88">
        <v>1.7417505702259002</v>
      </c>
      <c r="AW99" s="88">
        <v>7.0942904640249083</v>
      </c>
      <c r="AX99" s="88" t="s">
        <v>155</v>
      </c>
      <c r="AY99" s="88"/>
      <c r="AZ99" s="88">
        <v>112.35299995743028</v>
      </c>
      <c r="BA99" s="88">
        <v>1895.2661923976705</v>
      </c>
      <c r="BB99" s="88">
        <v>7.0337824564630598</v>
      </c>
      <c r="BC99" s="87">
        <v>0.4372227476424051</v>
      </c>
      <c r="BD99" s="87">
        <v>7.2630736889855925</v>
      </c>
      <c r="BE99" s="88">
        <v>53.616319334328438</v>
      </c>
      <c r="BF99" s="88">
        <v>1.8720635967771209</v>
      </c>
      <c r="BG99" s="88">
        <v>0.93180864785522699</v>
      </c>
      <c r="BH99" s="88"/>
      <c r="BI99" s="88">
        <v>173.49732240026881</v>
      </c>
      <c r="BJ99" s="82">
        <v>19.145952299493096</v>
      </c>
      <c r="BK99" s="82">
        <v>40.622767766864854</v>
      </c>
      <c r="BL99" s="82">
        <v>4.6887340301549516</v>
      </c>
      <c r="BM99" s="82">
        <v>18.278972969769061</v>
      </c>
      <c r="BN99" s="82">
        <v>3.6638261065293625</v>
      </c>
      <c r="BO99" s="81">
        <v>0.92015566872540866</v>
      </c>
      <c r="BP99" s="81">
        <v>3.7685003673995432</v>
      </c>
      <c r="BQ99" s="81">
        <v>0.56804978019910246</v>
      </c>
      <c r="BR99" s="81">
        <v>3.3166541918756653</v>
      </c>
      <c r="BS99" s="81">
        <v>0.63138100372581707</v>
      </c>
      <c r="BT99" s="81">
        <v>2.0208824130732226</v>
      </c>
      <c r="BU99" s="81">
        <v>0.27026467058195874</v>
      </c>
      <c r="BV99" s="81">
        <v>1.8150358624286731</v>
      </c>
      <c r="BW99" s="81">
        <v>0.24126387583880346</v>
      </c>
      <c r="BX99" s="89">
        <v>41.05298731937328</v>
      </c>
      <c r="BY99" s="89">
        <v>0.16377373173166462</v>
      </c>
      <c r="BZ99" s="89">
        <v>9.1197721246616386</v>
      </c>
      <c r="CA99" s="89">
        <v>5.4961463935678143</v>
      </c>
      <c r="CB99" s="89">
        <v>1.2916530036692506</v>
      </c>
      <c r="CC99" s="90">
        <f t="shared" si="20"/>
        <v>99.952441006659512</v>
      </c>
      <c r="CD99" s="91">
        <f t="shared" si="21"/>
        <v>212.3054409640898</v>
      </c>
      <c r="CE99" s="90">
        <f t="shared" si="22"/>
        <v>95.750387583957931</v>
      </c>
      <c r="CF99" s="91">
        <f t="shared" si="23"/>
        <v>203.38000806944058</v>
      </c>
      <c r="CH99" s="49"/>
      <c r="CI99" s="162">
        <v>40070</v>
      </c>
      <c r="CJ99" s="162">
        <v>6850</v>
      </c>
      <c r="CK99" s="162">
        <v>24157</v>
      </c>
      <c r="CL99" s="162">
        <v>22793</v>
      </c>
      <c r="CM99" s="162">
        <v>4570</v>
      </c>
      <c r="CN99" s="162">
        <v>2347</v>
      </c>
      <c r="CO99" s="162" t="s">
        <v>155</v>
      </c>
      <c r="CP99" s="163">
        <v>877700</v>
      </c>
      <c r="CQ99" s="162" t="s">
        <v>155</v>
      </c>
      <c r="CR99" s="162">
        <v>2096</v>
      </c>
      <c r="CS99" s="162">
        <v>1568</v>
      </c>
    </row>
    <row r="100" spans="1:97" ht="15.75" thickBot="1" x14ac:dyDescent="0.3">
      <c r="A100" s="76" t="s">
        <v>357</v>
      </c>
      <c r="B100" s="95" t="s">
        <v>390</v>
      </c>
      <c r="C100" s="93" t="s">
        <v>152</v>
      </c>
      <c r="D100" s="76" t="s">
        <v>1047</v>
      </c>
      <c r="E100" s="78" t="s">
        <v>23</v>
      </c>
      <c r="F100" s="78"/>
      <c r="G100" s="78"/>
      <c r="H100" s="78"/>
      <c r="I100" s="78"/>
      <c r="J100" s="79" t="s">
        <v>153</v>
      </c>
      <c r="K100" s="121"/>
      <c r="L100" s="155">
        <v>1.0699999999999932</v>
      </c>
      <c r="M100" s="155">
        <v>95.016678459516825</v>
      </c>
      <c r="N100" s="77"/>
      <c r="O100" s="77"/>
      <c r="P100" s="77"/>
      <c r="Q100" s="77"/>
      <c r="R100" s="77"/>
      <c r="S100" s="77"/>
      <c r="T100" s="77"/>
      <c r="U100" s="77"/>
      <c r="V100" s="77"/>
      <c r="W100" s="77"/>
      <c r="X100" s="159" t="s">
        <v>155</v>
      </c>
      <c r="Y100" s="77"/>
      <c r="Z100" s="77"/>
      <c r="AA100" s="77"/>
      <c r="AB100" s="78" t="s">
        <v>154</v>
      </c>
      <c r="AC100" s="132" t="s">
        <v>155</v>
      </c>
      <c r="AD100" s="83">
        <v>1409.0737717672757</v>
      </c>
      <c r="AE100" s="83">
        <v>9867.6982208741592</v>
      </c>
      <c r="AF100" s="84">
        <v>86122.458920928766</v>
      </c>
      <c r="AG100" s="85">
        <v>307613.59889827122</v>
      </c>
      <c r="AH100" s="77"/>
      <c r="AI100" s="85">
        <v>28551.255562517283</v>
      </c>
      <c r="AJ100" s="85">
        <v>2141.6018164930638</v>
      </c>
      <c r="AK100" s="86">
        <v>22.873392737836152</v>
      </c>
      <c r="AL100" s="87">
        <v>6755.8536334874962</v>
      </c>
      <c r="AM100" s="88">
        <v>146.44354010285363</v>
      </c>
      <c r="AN100" s="88">
        <v>113.21087944171143</v>
      </c>
      <c r="AO100" s="88">
        <v>288.9688889110385</v>
      </c>
      <c r="AP100" s="88"/>
      <c r="AQ100" s="88">
        <v>21.472847962374615</v>
      </c>
      <c r="AR100" s="88">
        <v>66.248182685408366</v>
      </c>
      <c r="AS100" s="87">
        <v>39.42173672259058</v>
      </c>
      <c r="AT100" s="88">
        <v>41.638885706041421</v>
      </c>
      <c r="AU100" s="88">
        <v>50.643270279007574</v>
      </c>
      <c r="AV100" s="88">
        <v>1.9027495486975294</v>
      </c>
      <c r="AW100" s="88">
        <v>2.9550761108175632</v>
      </c>
      <c r="AX100" s="88" t="s">
        <v>155</v>
      </c>
      <c r="AY100" s="88"/>
      <c r="AZ100" s="88">
        <v>54.32643843090792</v>
      </c>
      <c r="BA100" s="88">
        <v>505.9729048032965</v>
      </c>
      <c r="BB100" s="88">
        <v>21.575319682045812</v>
      </c>
      <c r="BC100" s="87">
        <v>0.41274192192528725</v>
      </c>
      <c r="BD100" s="87">
        <v>2.6127579250154005</v>
      </c>
      <c r="BE100" s="88">
        <v>19.831938932554056</v>
      </c>
      <c r="BF100" s="88">
        <v>3.2064553436712306</v>
      </c>
      <c r="BG100" s="88">
        <v>0.93492361126811341</v>
      </c>
      <c r="BH100" s="88"/>
      <c r="BI100" s="88">
        <v>605.12227213722201</v>
      </c>
      <c r="BJ100" s="82">
        <v>55.772961204803757</v>
      </c>
      <c r="BK100" s="82">
        <v>114.44344805170479</v>
      </c>
      <c r="BL100" s="82">
        <v>13.570201842243709</v>
      </c>
      <c r="BM100" s="82">
        <v>50.855010216470937</v>
      </c>
      <c r="BN100" s="82">
        <v>9.4201893089124553</v>
      </c>
      <c r="BO100" s="81">
        <v>1.9727505001370924</v>
      </c>
      <c r="BP100" s="81">
        <v>9.1053017741810471</v>
      </c>
      <c r="BQ100" s="81">
        <v>1.3514289932262855</v>
      </c>
      <c r="BR100" s="81">
        <v>8.1797856535875422</v>
      </c>
      <c r="BS100" s="81">
        <v>1.5555066685280075</v>
      </c>
      <c r="BT100" s="81">
        <v>4.9580139270447061</v>
      </c>
      <c r="BU100" s="81">
        <v>0.67476190027677019</v>
      </c>
      <c r="BV100" s="81">
        <v>4.4116500211097627</v>
      </c>
      <c r="BW100" s="81">
        <v>0.67085478829292522</v>
      </c>
      <c r="BX100" s="89">
        <v>13.982135150388544</v>
      </c>
      <c r="BY100" s="89">
        <v>0.48513476210565809</v>
      </c>
      <c r="BZ100" s="89">
        <v>23.741636685226105</v>
      </c>
      <c r="CA100" s="89">
        <v>18.082445158802773</v>
      </c>
      <c r="CB100" s="89">
        <v>4.6257913840411131</v>
      </c>
      <c r="CC100" s="90">
        <f t="shared" si="20"/>
        <v>276.94186485051978</v>
      </c>
      <c r="CD100" s="91">
        <f t="shared" si="21"/>
        <v>331.26830328142768</v>
      </c>
      <c r="CE100" s="90">
        <f t="shared" si="22"/>
        <v>263.14096124480801</v>
      </c>
      <c r="CF100" s="91">
        <f t="shared" si="23"/>
        <v>314.76013856721113</v>
      </c>
      <c r="CH100" s="49"/>
      <c r="CI100" s="162">
        <v>98420</v>
      </c>
      <c r="CJ100" s="162" t="s">
        <v>155</v>
      </c>
      <c r="CK100" s="162">
        <v>26885</v>
      </c>
      <c r="CL100" s="162">
        <v>31703</v>
      </c>
      <c r="CM100" s="162">
        <v>8210</v>
      </c>
      <c r="CN100" s="162" t="s">
        <v>155</v>
      </c>
      <c r="CO100" s="162" t="s">
        <v>155</v>
      </c>
      <c r="CP100" s="163">
        <v>663100</v>
      </c>
      <c r="CQ100" s="162" t="s">
        <v>155</v>
      </c>
      <c r="CR100" s="162">
        <v>6916</v>
      </c>
      <c r="CS100" s="162">
        <v>501.79999999999995</v>
      </c>
    </row>
    <row r="101" spans="1:97" ht="15.75" thickBot="1" x14ac:dyDescent="0.3">
      <c r="A101" s="76" t="s">
        <v>358</v>
      </c>
      <c r="B101" s="95" t="s">
        <v>391</v>
      </c>
      <c r="C101" s="93" t="s">
        <v>152</v>
      </c>
      <c r="D101" s="76"/>
      <c r="E101" s="78" t="s">
        <v>23</v>
      </c>
      <c r="F101" s="78"/>
      <c r="G101" s="78"/>
      <c r="H101" s="78"/>
      <c r="I101" s="78"/>
      <c r="J101" s="79" t="s">
        <v>153</v>
      </c>
      <c r="K101" s="121"/>
      <c r="L101" s="155">
        <v>0.70999999999999375</v>
      </c>
      <c r="M101" s="155">
        <v>95.759895256319865</v>
      </c>
      <c r="N101" s="77"/>
      <c r="O101" s="77"/>
      <c r="P101" s="77"/>
      <c r="Q101" s="77"/>
      <c r="R101" s="77"/>
      <c r="S101" s="77"/>
      <c r="T101" s="77"/>
      <c r="U101" s="77"/>
      <c r="V101" s="77"/>
      <c r="W101" s="77"/>
      <c r="X101" s="159" t="s">
        <v>155</v>
      </c>
      <c r="Y101" s="77"/>
      <c r="Z101" s="77"/>
      <c r="AA101" s="77"/>
      <c r="AB101" s="78" t="s">
        <v>154</v>
      </c>
      <c r="AC101" s="132" t="s">
        <v>155</v>
      </c>
      <c r="AD101" s="83">
        <v>692.65376209627482</v>
      </c>
      <c r="AE101" s="83">
        <v>6021.574335274393</v>
      </c>
      <c r="AF101" s="84">
        <v>43236.246449786537</v>
      </c>
      <c r="AG101" s="85">
        <v>389546.78339429235</v>
      </c>
      <c r="AH101" s="77"/>
      <c r="AI101" s="85">
        <v>13504.638294944856</v>
      </c>
      <c r="AJ101" s="85">
        <v>2762.717827825586</v>
      </c>
      <c r="AK101" s="86">
        <v>12.782895754607413</v>
      </c>
      <c r="AL101" s="87">
        <v>3786.5219597963551</v>
      </c>
      <c r="AM101" s="88">
        <v>54.393986529654434</v>
      </c>
      <c r="AN101" s="88">
        <v>50.764804566744218</v>
      </c>
      <c r="AO101" s="88">
        <v>609.86789426907001</v>
      </c>
      <c r="AP101" s="88"/>
      <c r="AQ101" s="88">
        <v>10.429253733607533</v>
      </c>
      <c r="AR101" s="88">
        <v>33.404541827049613</v>
      </c>
      <c r="AS101" s="87">
        <v>15.495212047151295</v>
      </c>
      <c r="AT101" s="88">
        <v>75.735910234975805</v>
      </c>
      <c r="AU101" s="88">
        <v>22.182991389510665</v>
      </c>
      <c r="AV101" s="88">
        <v>1.4467943211355077</v>
      </c>
      <c r="AW101" s="88">
        <v>3.5845981355070786</v>
      </c>
      <c r="AX101" s="88" t="s">
        <v>155</v>
      </c>
      <c r="AY101" s="88"/>
      <c r="AZ101" s="88">
        <v>71.291872452672351</v>
      </c>
      <c r="BA101" s="88">
        <v>1003.6210511867223</v>
      </c>
      <c r="BB101" s="88">
        <v>12.003381517076255</v>
      </c>
      <c r="BC101" s="87" t="s">
        <v>155</v>
      </c>
      <c r="BD101" s="87">
        <v>5.7496708274541941</v>
      </c>
      <c r="BE101" s="88">
        <v>40.113741383086008</v>
      </c>
      <c r="BF101" s="88">
        <v>6.9887215812614087</v>
      </c>
      <c r="BG101" s="88">
        <v>0.91067067670788759</v>
      </c>
      <c r="BH101" s="88"/>
      <c r="BI101" s="88">
        <v>270.46522707517397</v>
      </c>
      <c r="BJ101" s="82">
        <v>31.886636126114258</v>
      </c>
      <c r="BK101" s="82">
        <v>67.796225873944266</v>
      </c>
      <c r="BL101" s="82">
        <v>7.9112151106937345</v>
      </c>
      <c r="BM101" s="82">
        <v>30.41312668217838</v>
      </c>
      <c r="BN101" s="82">
        <v>6.1232600899692846</v>
      </c>
      <c r="BO101" s="81">
        <v>1.2251849288585923</v>
      </c>
      <c r="BP101" s="81">
        <v>6.2227615322309759</v>
      </c>
      <c r="BQ101" s="81">
        <v>0.98286037715488561</v>
      </c>
      <c r="BR101" s="81">
        <v>5.6554204810245112</v>
      </c>
      <c r="BS101" s="81">
        <v>1.0431628630150822</v>
      </c>
      <c r="BT101" s="81">
        <v>3.2071626123040198</v>
      </c>
      <c r="BU101" s="81">
        <v>0.43784321952936489</v>
      </c>
      <c r="BV101" s="81">
        <v>2.8309280810924156</v>
      </c>
      <c r="BW101" s="81">
        <v>0.4317362537380281</v>
      </c>
      <c r="BX101" s="89">
        <v>25.239207256119563</v>
      </c>
      <c r="BY101" s="89">
        <v>0.23861104759224361</v>
      </c>
      <c r="BZ101" s="89">
        <v>18.979975188122587</v>
      </c>
      <c r="CA101" s="89">
        <v>9.6282480037409393</v>
      </c>
      <c r="CB101" s="89">
        <v>2.5102026012964624</v>
      </c>
      <c r="CC101" s="90">
        <f t="shared" si="20"/>
        <v>166.16752423184778</v>
      </c>
      <c r="CD101" s="91">
        <f t="shared" si="21"/>
        <v>237.45939668452013</v>
      </c>
      <c r="CE101" s="90">
        <f t="shared" si="22"/>
        <v>159.12184715443738</v>
      </c>
      <c r="CF101" s="91">
        <f t="shared" si="23"/>
        <v>227.39086954138554</v>
      </c>
      <c r="CH101" s="49"/>
      <c r="CI101" s="162">
        <v>48470</v>
      </c>
      <c r="CJ101" s="162" t="s">
        <v>155</v>
      </c>
      <c r="CK101" s="162">
        <v>28125</v>
      </c>
      <c r="CL101" s="162" t="s">
        <v>155</v>
      </c>
      <c r="CM101" s="162">
        <v>5000</v>
      </c>
      <c r="CN101" s="162" t="s">
        <v>155</v>
      </c>
      <c r="CO101" s="162" t="s">
        <v>155</v>
      </c>
      <c r="CP101" s="163">
        <v>834900</v>
      </c>
      <c r="CQ101" s="162" t="s">
        <v>155</v>
      </c>
      <c r="CR101" s="162">
        <v>3572</v>
      </c>
      <c r="CS101" s="162">
        <v>885</v>
      </c>
    </row>
    <row r="102" spans="1:97" ht="15.75" thickBot="1" x14ac:dyDescent="0.3">
      <c r="A102" s="76" t="s">
        <v>359</v>
      </c>
      <c r="B102" s="95" t="s">
        <v>392</v>
      </c>
      <c r="C102" s="93" t="s">
        <v>152</v>
      </c>
      <c r="D102" s="76"/>
      <c r="E102" s="78" t="s">
        <v>23</v>
      </c>
      <c r="F102" s="78"/>
      <c r="G102" s="78"/>
      <c r="H102" s="78"/>
      <c r="I102" s="78"/>
      <c r="J102" s="79" t="s">
        <v>153</v>
      </c>
      <c r="K102" s="121"/>
      <c r="L102" s="155">
        <v>1.1800000000000068</v>
      </c>
      <c r="M102" s="155">
        <v>96.023072252580448</v>
      </c>
      <c r="N102" s="77"/>
      <c r="O102" s="77"/>
      <c r="P102" s="77"/>
      <c r="Q102" s="77"/>
      <c r="R102" s="77"/>
      <c r="S102" s="77"/>
      <c r="T102" s="77"/>
      <c r="U102" s="77"/>
      <c r="V102" s="77"/>
      <c r="W102" s="77"/>
      <c r="X102" s="159" t="s">
        <v>155</v>
      </c>
      <c r="Y102" s="77"/>
      <c r="Z102" s="77"/>
      <c r="AA102" s="77"/>
      <c r="AB102" s="78" t="s">
        <v>154</v>
      </c>
      <c r="AC102" s="132" t="s">
        <v>155</v>
      </c>
      <c r="AD102" s="83">
        <v>887.1119273782756</v>
      </c>
      <c r="AE102" s="83">
        <v>5997.7530701918649</v>
      </c>
      <c r="AF102" s="84">
        <v>57553.424686750361</v>
      </c>
      <c r="AG102" s="85">
        <v>376482.5218939156</v>
      </c>
      <c r="AH102" s="77"/>
      <c r="AI102" s="85">
        <v>17927.32003102206</v>
      </c>
      <c r="AJ102" s="85">
        <v>2770.5175106636234</v>
      </c>
      <c r="AK102" s="86">
        <v>12.832329401894214</v>
      </c>
      <c r="AL102" s="87">
        <v>5209.7072559939006</v>
      </c>
      <c r="AM102" s="88">
        <v>86.908885869738242</v>
      </c>
      <c r="AN102" s="88">
        <v>73.256424001306982</v>
      </c>
      <c r="AO102" s="88">
        <v>305.50822218360747</v>
      </c>
      <c r="AP102" s="88"/>
      <c r="AQ102" s="88">
        <v>10.889574596746312</v>
      </c>
      <c r="AR102" s="88">
        <v>38.310354512379064</v>
      </c>
      <c r="AS102" s="87">
        <v>16.831774937086667</v>
      </c>
      <c r="AT102" s="88">
        <v>54.548919546133661</v>
      </c>
      <c r="AU102" s="88">
        <v>30.669228942917446</v>
      </c>
      <c r="AV102" s="88">
        <v>1.5378102326113396</v>
      </c>
      <c r="AW102" s="88">
        <v>3.4513398682565031</v>
      </c>
      <c r="AX102" s="88" t="s">
        <v>155</v>
      </c>
      <c r="AY102" s="88"/>
      <c r="AZ102" s="88">
        <v>77.669709906979293</v>
      </c>
      <c r="BA102" s="88">
        <v>1113.4333119433161</v>
      </c>
      <c r="BB102" s="88">
        <v>16.417842733491128</v>
      </c>
      <c r="BC102" s="87">
        <v>0.72671423187364459</v>
      </c>
      <c r="BD102" s="87">
        <v>5.4731061029077139</v>
      </c>
      <c r="BE102" s="88">
        <v>42.851976092237905</v>
      </c>
      <c r="BF102" s="88">
        <v>2.8631195128985358</v>
      </c>
      <c r="BG102" s="88">
        <v>0.8544369816459505</v>
      </c>
      <c r="BH102" s="88"/>
      <c r="BI102" s="88">
        <v>350.6485442812039</v>
      </c>
      <c r="BJ102" s="82">
        <v>43.151908257237551</v>
      </c>
      <c r="BK102" s="82">
        <v>89.596857733348443</v>
      </c>
      <c r="BL102" s="82">
        <v>10.545680460249521</v>
      </c>
      <c r="BM102" s="82">
        <v>39.412150558568527</v>
      </c>
      <c r="BN102" s="82">
        <v>7.4740774632207749</v>
      </c>
      <c r="BO102" s="81">
        <v>1.5151552012096279</v>
      </c>
      <c r="BP102" s="81">
        <v>7.4928785104474738</v>
      </c>
      <c r="BQ102" s="81">
        <v>1.1538765333531111</v>
      </c>
      <c r="BR102" s="81">
        <v>6.8568243667713569</v>
      </c>
      <c r="BS102" s="81">
        <v>1.3185073005092498</v>
      </c>
      <c r="BT102" s="81">
        <v>4.0060685648940488</v>
      </c>
      <c r="BU102" s="81">
        <v>0.54479052537185457</v>
      </c>
      <c r="BV102" s="81">
        <v>3.6293419548711188</v>
      </c>
      <c r="BW102" s="81">
        <v>0.53689857817865805</v>
      </c>
      <c r="BX102" s="89">
        <v>28.448253673149846</v>
      </c>
      <c r="BY102" s="89">
        <v>0.31165124186660176</v>
      </c>
      <c r="BZ102" s="89">
        <v>11.287570988205836</v>
      </c>
      <c r="CA102" s="89">
        <v>12.380253976173028</v>
      </c>
      <c r="CB102" s="89">
        <v>3.3663341522798635</v>
      </c>
      <c r="CC102" s="90">
        <f t="shared" si="20"/>
        <v>217.23501600823127</v>
      </c>
      <c r="CD102" s="91">
        <f t="shared" si="21"/>
        <v>294.90472591521058</v>
      </c>
      <c r="CE102" s="90">
        <f t="shared" si="22"/>
        <v>208.59573637948861</v>
      </c>
      <c r="CF102" s="91">
        <f t="shared" si="23"/>
        <v>283.17657804183699</v>
      </c>
      <c r="CH102" s="49"/>
      <c r="CI102" s="162">
        <v>61360</v>
      </c>
      <c r="CJ102" s="162" t="s">
        <v>155</v>
      </c>
      <c r="CK102" s="162">
        <v>18945</v>
      </c>
      <c r="CL102" s="162">
        <v>20903</v>
      </c>
      <c r="CM102" s="162">
        <v>5590</v>
      </c>
      <c r="CN102" s="162" t="s">
        <v>155</v>
      </c>
      <c r="CO102" s="162" t="s">
        <v>155</v>
      </c>
      <c r="CP102" s="163">
        <v>801100</v>
      </c>
      <c r="CQ102" s="162" t="s">
        <v>155</v>
      </c>
      <c r="CR102" s="162">
        <v>5331</v>
      </c>
      <c r="CS102" s="162">
        <v>980</v>
      </c>
    </row>
    <row r="103" spans="1:97" ht="15.75" thickBot="1" x14ac:dyDescent="0.3">
      <c r="A103" s="76" t="s">
        <v>360</v>
      </c>
      <c r="B103" s="95" t="s">
        <v>393</v>
      </c>
      <c r="C103" s="93" t="s">
        <v>152</v>
      </c>
      <c r="D103" s="76"/>
      <c r="E103" s="78" t="s">
        <v>23</v>
      </c>
      <c r="F103" s="78"/>
      <c r="G103" s="78"/>
      <c r="H103" s="78"/>
      <c r="I103" s="78"/>
      <c r="J103" s="79" t="s">
        <v>153</v>
      </c>
      <c r="K103" s="121"/>
      <c r="L103" s="155">
        <v>0.93999999999999773</v>
      </c>
      <c r="M103" s="155">
        <v>96.254795073692705</v>
      </c>
      <c r="N103" s="77"/>
      <c r="O103" s="77"/>
      <c r="P103" s="77"/>
      <c r="Q103" s="77"/>
      <c r="R103" s="77"/>
      <c r="S103" s="77"/>
      <c r="T103" s="77"/>
      <c r="U103" s="77"/>
      <c r="V103" s="77"/>
      <c r="W103" s="77"/>
      <c r="X103" s="159" t="s">
        <v>155</v>
      </c>
      <c r="Y103" s="77"/>
      <c r="Z103" s="77"/>
      <c r="AA103" s="77"/>
      <c r="AB103" s="78" t="s">
        <v>154</v>
      </c>
      <c r="AC103" s="132" t="s">
        <v>155</v>
      </c>
      <c r="AD103" s="83">
        <v>886.21822017885484</v>
      </c>
      <c r="AE103" s="83">
        <v>5723.6799363231949</v>
      </c>
      <c r="AF103" s="84">
        <v>58945.15237491914</v>
      </c>
      <c r="AG103" s="85">
        <v>381828.43472793745</v>
      </c>
      <c r="AH103" s="77"/>
      <c r="AI103" s="85">
        <v>18295.698139894397</v>
      </c>
      <c r="AJ103" s="85">
        <v>3069.0335090529588</v>
      </c>
      <c r="AK103" s="86">
        <v>24.815813488996294</v>
      </c>
      <c r="AL103" s="87">
        <v>5078.3141926154649</v>
      </c>
      <c r="AM103" s="88">
        <v>89.74754502770638</v>
      </c>
      <c r="AN103" s="88">
        <v>74.443160981377957</v>
      </c>
      <c r="AO103" s="88">
        <v>236.67989780608107</v>
      </c>
      <c r="AP103" s="88"/>
      <c r="AQ103" s="88">
        <v>12.140665780651423</v>
      </c>
      <c r="AR103" s="88">
        <v>44.339509016527899</v>
      </c>
      <c r="AS103" s="87">
        <v>21.418142021205544</v>
      </c>
      <c r="AT103" s="88">
        <v>38.867004865529537</v>
      </c>
      <c r="AU103" s="88">
        <v>30.569504449895707</v>
      </c>
      <c r="AV103" s="88">
        <v>1.4843761439659204</v>
      </c>
      <c r="AW103" s="88">
        <v>3.7372482749669458</v>
      </c>
      <c r="AX103" s="88" t="s">
        <v>155</v>
      </c>
      <c r="AY103" s="88"/>
      <c r="AZ103" s="88">
        <v>65.713261083051265</v>
      </c>
      <c r="BA103" s="88">
        <v>922.60144075337291</v>
      </c>
      <c r="BB103" s="88">
        <v>17.040144975161699</v>
      </c>
      <c r="BC103" s="87">
        <v>0.58848963137075794</v>
      </c>
      <c r="BD103" s="87">
        <v>4.3999251017211876</v>
      </c>
      <c r="BE103" s="88">
        <v>35.100471717852088</v>
      </c>
      <c r="BF103" s="88">
        <v>22.923973675004824</v>
      </c>
      <c r="BG103" s="88">
        <v>1.0018102637941928</v>
      </c>
      <c r="BH103" s="88"/>
      <c r="BI103" s="88">
        <v>352.03451875739768</v>
      </c>
      <c r="BJ103" s="82">
        <v>42.790621953226584</v>
      </c>
      <c r="BK103" s="82">
        <v>88.532338645162298</v>
      </c>
      <c r="BL103" s="82">
        <v>10.365546661482725</v>
      </c>
      <c r="BM103" s="82">
        <v>40.075295415108151</v>
      </c>
      <c r="BN103" s="82">
        <v>7.9016787658391312</v>
      </c>
      <c r="BO103" s="81">
        <v>1.4966171510819664</v>
      </c>
      <c r="BP103" s="81">
        <v>7.455081580798673</v>
      </c>
      <c r="BQ103" s="81">
        <v>1.2263355418821589</v>
      </c>
      <c r="BR103" s="81">
        <v>7.2910215463216099</v>
      </c>
      <c r="BS103" s="81">
        <v>1.4158171787160478</v>
      </c>
      <c r="BT103" s="81">
        <v>4.4404059976463479</v>
      </c>
      <c r="BU103" s="81">
        <v>0.61642284607741238</v>
      </c>
      <c r="BV103" s="81">
        <v>4.0352660196856034</v>
      </c>
      <c r="BW103" s="81">
        <v>0.63756291897204709</v>
      </c>
      <c r="BX103" s="89">
        <v>23.478027845276799</v>
      </c>
      <c r="BY103" s="89">
        <v>0.41070507509943743</v>
      </c>
      <c r="BZ103" s="89">
        <v>16.828832636130606</v>
      </c>
      <c r="CA103" s="89">
        <v>12.623697876883679</v>
      </c>
      <c r="CB103" s="89">
        <v>3.5386865331808326</v>
      </c>
      <c r="CC103" s="90">
        <f t="shared" si="20"/>
        <v>218.28001222200069</v>
      </c>
      <c r="CD103" s="91">
        <f t="shared" si="21"/>
        <v>283.99327330505196</v>
      </c>
      <c r="CE103" s="90">
        <f t="shared" si="22"/>
        <v>210.10497845111814</v>
      </c>
      <c r="CF103" s="91">
        <f t="shared" si="23"/>
        <v>273.35714324284982</v>
      </c>
      <c r="CH103" s="49"/>
      <c r="CI103" s="162">
        <v>64710</v>
      </c>
      <c r="CJ103" s="162" t="s">
        <v>155</v>
      </c>
      <c r="CK103" s="162">
        <v>17095</v>
      </c>
      <c r="CL103" s="162">
        <v>28003</v>
      </c>
      <c r="CM103" s="162">
        <v>4710</v>
      </c>
      <c r="CN103" s="162" t="s">
        <v>155</v>
      </c>
      <c r="CO103" s="162" t="s">
        <v>155</v>
      </c>
      <c r="CP103" s="163">
        <v>812300</v>
      </c>
      <c r="CQ103" s="162" t="s">
        <v>155</v>
      </c>
      <c r="CR103" s="162">
        <v>4861</v>
      </c>
      <c r="CS103" s="162">
        <v>823</v>
      </c>
    </row>
    <row r="104" spans="1:97" ht="15.75" thickBot="1" x14ac:dyDescent="0.3">
      <c r="A104" s="76" t="s">
        <v>361</v>
      </c>
      <c r="B104" s="95" t="s">
        <v>394</v>
      </c>
      <c r="C104" s="93" t="s">
        <v>152</v>
      </c>
      <c r="D104" s="76" t="s">
        <v>1048</v>
      </c>
      <c r="E104" s="78" t="s">
        <v>23</v>
      </c>
      <c r="F104" s="78"/>
      <c r="G104" s="78"/>
      <c r="H104" s="78"/>
      <c r="I104" s="78"/>
      <c r="J104" s="79" t="s">
        <v>153</v>
      </c>
      <c r="K104" s="121"/>
      <c r="L104" s="155">
        <v>1.1400000000000006</v>
      </c>
      <c r="M104" s="155">
        <v>90.006069188751766</v>
      </c>
      <c r="N104" s="77"/>
      <c r="O104" s="77"/>
      <c r="P104" s="77"/>
      <c r="Q104" s="77"/>
      <c r="R104" s="77"/>
      <c r="S104" s="77"/>
      <c r="T104" s="77"/>
      <c r="U104" s="77"/>
      <c r="V104" s="77"/>
      <c r="W104" s="77"/>
      <c r="X104" s="159">
        <v>2.9750000000000001</v>
      </c>
      <c r="Y104" s="77"/>
      <c r="Z104" s="77"/>
      <c r="AA104" s="77"/>
      <c r="AB104" s="78" t="s">
        <v>154</v>
      </c>
      <c r="AC104" s="132" t="s">
        <v>155</v>
      </c>
      <c r="AD104" s="83">
        <v>1128.6530885131087</v>
      </c>
      <c r="AE104" s="83">
        <v>11012.23011500477</v>
      </c>
      <c r="AF104" s="84">
        <v>86337.07180811053</v>
      </c>
      <c r="AG104" s="85">
        <v>263937.93792160571</v>
      </c>
      <c r="AH104" s="77"/>
      <c r="AI104" s="85">
        <v>33783.968234064574</v>
      </c>
      <c r="AJ104" s="85">
        <v>4953.4816307918272</v>
      </c>
      <c r="AK104" s="86">
        <v>32.844645510850597</v>
      </c>
      <c r="AL104" s="87">
        <v>6391.1612931767186</v>
      </c>
      <c r="AM104" s="88">
        <v>148.6581224123598</v>
      </c>
      <c r="AN104" s="88">
        <v>106.62532534840187</v>
      </c>
      <c r="AO104" s="88">
        <v>1992.2244305955567</v>
      </c>
      <c r="AP104" s="88"/>
      <c r="AQ104" s="88">
        <v>33.870009962315656</v>
      </c>
      <c r="AR104" s="88">
        <v>69.977109969212563</v>
      </c>
      <c r="AS104" s="87">
        <v>87.421551881800283</v>
      </c>
      <c r="AT104" s="88">
        <v>43.83238328220429</v>
      </c>
      <c r="AU104" s="88">
        <v>53.957134881799526</v>
      </c>
      <c r="AV104" s="88">
        <v>1.7768537063454652</v>
      </c>
      <c r="AW104" s="88">
        <v>9.036106018831557</v>
      </c>
      <c r="AX104" s="88" t="s">
        <v>155</v>
      </c>
      <c r="AY104" s="88"/>
      <c r="AZ104" s="88">
        <v>64.565697626205846</v>
      </c>
      <c r="BA104" s="88">
        <v>396.58968863373804</v>
      </c>
      <c r="BB104" s="88">
        <v>20.80857736641498</v>
      </c>
      <c r="BC104" s="87">
        <v>2.4906015927174368</v>
      </c>
      <c r="BD104" s="87">
        <v>2.0304355018477596</v>
      </c>
      <c r="BE104" s="88">
        <v>15.035127800020764</v>
      </c>
      <c r="BF104" s="88">
        <v>2.4234527561958616</v>
      </c>
      <c r="BG104" s="88">
        <v>2.1337391495953018</v>
      </c>
      <c r="BH104" s="88"/>
      <c r="BI104" s="88">
        <v>666.16069594632575</v>
      </c>
      <c r="BJ104" s="82">
        <v>65.119131679916819</v>
      </c>
      <c r="BK104" s="82">
        <v>130.14414756663066</v>
      </c>
      <c r="BL104" s="82">
        <v>14.83029501826914</v>
      </c>
      <c r="BM104" s="82">
        <v>58.312783543921363</v>
      </c>
      <c r="BN104" s="82">
        <v>12.139905947799889</v>
      </c>
      <c r="BO104" s="81">
        <v>2.8260603143127629</v>
      </c>
      <c r="BP104" s="81">
        <v>12.899472937884173</v>
      </c>
      <c r="BQ104" s="81">
        <v>1.9523196947283574</v>
      </c>
      <c r="BR104" s="81">
        <v>11.897988817667771</v>
      </c>
      <c r="BS104" s="81">
        <v>2.1530022479357918</v>
      </c>
      <c r="BT104" s="81">
        <v>6.3647099379088541</v>
      </c>
      <c r="BU104" s="81">
        <v>0.88669784941398067</v>
      </c>
      <c r="BV104" s="81">
        <v>5.7867455406533184</v>
      </c>
      <c r="BW104" s="81">
        <v>0.86874466280586338</v>
      </c>
      <c r="BX104" s="89">
        <v>10.747641667530189</v>
      </c>
      <c r="BY104" s="89">
        <v>0.55383571026277822</v>
      </c>
      <c r="BZ104" s="89">
        <v>41.402072289511452</v>
      </c>
      <c r="CA104" s="89">
        <v>18.395325406682513</v>
      </c>
      <c r="CB104" s="89">
        <v>8.3096121240650866</v>
      </c>
      <c r="CC104" s="90">
        <f t="shared" si="20"/>
        <v>326.18200575984878</v>
      </c>
      <c r="CD104" s="91">
        <f t="shared" si="21"/>
        <v>390.74770338605464</v>
      </c>
      <c r="CE104" s="90">
        <f t="shared" si="22"/>
        <v>293.58360178546775</v>
      </c>
      <c r="CF104" s="91">
        <f t="shared" si="23"/>
        <v>351.69664826311083</v>
      </c>
      <c r="CH104" s="49"/>
      <c r="CI104" s="162">
        <v>95260</v>
      </c>
      <c r="CJ104" s="162">
        <v>4513</v>
      </c>
      <c r="CK104" s="162">
        <v>74395</v>
      </c>
      <c r="CL104" s="162">
        <v>47103</v>
      </c>
      <c r="CM104" s="162">
        <v>9890</v>
      </c>
      <c r="CN104" s="162" t="s">
        <v>155</v>
      </c>
      <c r="CO104" s="162">
        <v>467</v>
      </c>
      <c r="CP104" s="163">
        <v>578100</v>
      </c>
      <c r="CQ104" s="162" t="s">
        <v>155</v>
      </c>
      <c r="CR104" s="162">
        <v>6399</v>
      </c>
      <c r="CS104" s="162">
        <v>316.5</v>
      </c>
    </row>
    <row r="105" spans="1:97" ht="15.75" thickBot="1" x14ac:dyDescent="0.3">
      <c r="A105" s="76" t="s">
        <v>362</v>
      </c>
      <c r="B105" s="95" t="s">
        <v>395</v>
      </c>
      <c r="C105" s="93" t="s">
        <v>152</v>
      </c>
      <c r="D105" s="76"/>
      <c r="E105" s="78" t="s">
        <v>23</v>
      </c>
      <c r="F105" s="78"/>
      <c r="G105" s="78"/>
      <c r="H105" s="78"/>
      <c r="I105" s="78"/>
      <c r="J105" s="79" t="s">
        <v>153</v>
      </c>
      <c r="K105" s="121"/>
      <c r="L105" s="155">
        <v>0.93999999999999773</v>
      </c>
      <c r="M105" s="155">
        <v>74.651726226529377</v>
      </c>
      <c r="N105" s="77"/>
      <c r="O105" s="77"/>
      <c r="P105" s="77"/>
      <c r="Q105" s="77"/>
      <c r="R105" s="77"/>
      <c r="S105" s="77"/>
      <c r="T105" s="77"/>
      <c r="U105" s="77"/>
      <c r="V105" s="77"/>
      <c r="W105" s="77"/>
      <c r="X105" s="159">
        <v>8.06</v>
      </c>
      <c r="Y105" s="77"/>
      <c r="Z105" s="77"/>
      <c r="AA105" s="77"/>
      <c r="AB105" s="78" t="s">
        <v>154</v>
      </c>
      <c r="AC105" s="132" t="s">
        <v>155</v>
      </c>
      <c r="AD105" s="83">
        <v>549.77374452668676</v>
      </c>
      <c r="AE105" s="83">
        <v>23423.888695104331</v>
      </c>
      <c r="AF105" s="84">
        <v>35841.766050241953</v>
      </c>
      <c r="AG105" s="85">
        <v>136565.75166064125</v>
      </c>
      <c r="AH105" s="77"/>
      <c r="AI105" s="85">
        <v>15492.30874477973</v>
      </c>
      <c r="AJ105" s="85">
        <v>17123.87042232438</v>
      </c>
      <c r="AK105" s="86">
        <v>38.736468376916804</v>
      </c>
      <c r="AL105" s="87">
        <v>2771.4287667621147</v>
      </c>
      <c r="AM105" s="88" t="s">
        <v>155</v>
      </c>
      <c r="AN105" s="88">
        <v>50.937258141398516</v>
      </c>
      <c r="AO105" s="88">
        <v>6418.3699696802951</v>
      </c>
      <c r="AP105" s="88"/>
      <c r="AQ105" s="88">
        <v>35.784778485460066</v>
      </c>
      <c r="AR105" s="88">
        <v>60.303477972299817</v>
      </c>
      <c r="AS105" s="87">
        <v>32.407670409994367</v>
      </c>
      <c r="AT105" s="88">
        <v>11.086806052639801</v>
      </c>
      <c r="AU105" s="88">
        <v>24.333002266618937</v>
      </c>
      <c r="AV105" s="88">
        <v>1.0235757759684285</v>
      </c>
      <c r="AW105" s="88">
        <v>5.2255064270749765</v>
      </c>
      <c r="AX105" s="88" t="s">
        <v>155</v>
      </c>
      <c r="AY105" s="88"/>
      <c r="AZ105" s="88">
        <v>55.154996674059277</v>
      </c>
      <c r="BA105" s="88">
        <v>229.24771797983666</v>
      </c>
      <c r="BB105" s="88">
        <v>11.654073174708165</v>
      </c>
      <c r="BC105" s="87">
        <v>2.0958429023011211</v>
      </c>
      <c r="BD105" s="87">
        <v>1.098955584466194</v>
      </c>
      <c r="BE105" s="88">
        <v>13.971567992890749</v>
      </c>
      <c r="BF105" s="88" t="s">
        <v>155</v>
      </c>
      <c r="BG105" s="88">
        <v>0.96709565010421605</v>
      </c>
      <c r="BH105" s="88"/>
      <c r="BI105" s="88">
        <v>328.31973347733958</v>
      </c>
      <c r="BJ105" s="82">
        <v>35.798726548033855</v>
      </c>
      <c r="BK105" s="82">
        <v>73.757266087484098</v>
      </c>
      <c r="BL105" s="82">
        <v>8.5808486040643004</v>
      </c>
      <c r="BM105" s="82">
        <v>35.147188536115678</v>
      </c>
      <c r="BN105" s="82">
        <v>8.2730301780799405</v>
      </c>
      <c r="BO105" s="81">
        <v>2.1022666140345314</v>
      </c>
      <c r="BP105" s="81">
        <v>9.9913706725068892</v>
      </c>
      <c r="BQ105" s="81">
        <v>1.5353086916125132</v>
      </c>
      <c r="BR105" s="81">
        <v>9.3464992001223166</v>
      </c>
      <c r="BS105" s="81">
        <v>1.7583962056997668</v>
      </c>
      <c r="BT105" s="81">
        <v>5.2710320606300325</v>
      </c>
      <c r="BU105" s="81">
        <v>0.72743906201778008</v>
      </c>
      <c r="BV105" s="81">
        <v>4.6547416925901235</v>
      </c>
      <c r="BW105" s="81">
        <v>0.69872477865399885</v>
      </c>
      <c r="BX105" s="89">
        <v>5.9800102845235434</v>
      </c>
      <c r="BY105" s="89">
        <v>0.31468673798605717</v>
      </c>
      <c r="BZ105" s="89">
        <v>13.379945539847967</v>
      </c>
      <c r="CA105" s="89">
        <v>8.2295153983897844</v>
      </c>
      <c r="CB105" s="89">
        <v>9.423217756062197</v>
      </c>
      <c r="CC105" s="90">
        <f t="shared" si="20"/>
        <v>197.64283893164585</v>
      </c>
      <c r="CD105" s="91">
        <f t="shared" si="21"/>
        <v>252.79783560570513</v>
      </c>
      <c r="CE105" s="90">
        <f t="shared" si="22"/>
        <v>147.5437910255927</v>
      </c>
      <c r="CF105" s="91">
        <f t="shared" si="23"/>
        <v>188.71794814296283</v>
      </c>
      <c r="CH105" s="49"/>
      <c r="CI105" s="162">
        <v>40860</v>
      </c>
      <c r="CJ105" s="162">
        <v>18633</v>
      </c>
      <c r="CK105" s="162">
        <v>357635</v>
      </c>
      <c r="CL105" s="162">
        <v>25703</v>
      </c>
      <c r="CM105" s="162">
        <v>26510</v>
      </c>
      <c r="CN105" s="162" t="s">
        <v>155</v>
      </c>
      <c r="CO105" s="162">
        <v>588</v>
      </c>
      <c r="CP105" s="163">
        <v>236400</v>
      </c>
      <c r="CQ105" s="162" t="s">
        <v>155</v>
      </c>
      <c r="CR105" s="162">
        <v>2542</v>
      </c>
      <c r="CS105" s="162">
        <v>227.8</v>
      </c>
    </row>
    <row r="106" spans="1:97" ht="15.75" thickBot="1" x14ac:dyDescent="0.3">
      <c r="A106" s="76" t="s">
        <v>363</v>
      </c>
      <c r="B106" s="95" t="s">
        <v>396</v>
      </c>
      <c r="C106" s="93" t="s">
        <v>152</v>
      </c>
      <c r="D106" s="76"/>
      <c r="E106" s="78" t="s">
        <v>23</v>
      </c>
      <c r="F106" s="78"/>
      <c r="G106" s="78"/>
      <c r="H106" s="78"/>
      <c r="I106" s="78"/>
      <c r="J106" s="79" t="s">
        <v>153</v>
      </c>
      <c r="K106" s="121"/>
      <c r="L106" s="155">
        <v>1.1899999999999977</v>
      </c>
      <c r="M106" s="155">
        <v>94.757615625948787</v>
      </c>
      <c r="N106" s="77"/>
      <c r="O106" s="77"/>
      <c r="P106" s="77"/>
      <c r="Q106" s="77"/>
      <c r="R106" s="77"/>
      <c r="S106" s="77"/>
      <c r="T106" s="77"/>
      <c r="U106" s="77"/>
      <c r="V106" s="77"/>
      <c r="W106" s="77"/>
      <c r="X106" s="159" t="s">
        <v>155</v>
      </c>
      <c r="Y106" s="77"/>
      <c r="Z106" s="77"/>
      <c r="AA106" s="77"/>
      <c r="AB106" s="78" t="s">
        <v>154</v>
      </c>
      <c r="AC106" s="132" t="s">
        <v>155</v>
      </c>
      <c r="AD106" s="83">
        <v>1524.8546729868831</v>
      </c>
      <c r="AE106" s="83">
        <v>9469.912557848349</v>
      </c>
      <c r="AF106" s="84">
        <v>90254.068727779086</v>
      </c>
      <c r="AG106" s="85">
        <v>311191.92327723274</v>
      </c>
      <c r="AH106" s="77"/>
      <c r="AI106" s="85">
        <v>32500.241402189888</v>
      </c>
      <c r="AJ106" s="85">
        <v>4073.6043588134353</v>
      </c>
      <c r="AK106" s="86">
        <v>25.050117437859061</v>
      </c>
      <c r="AL106" s="87">
        <v>6927.5427593328168</v>
      </c>
      <c r="AM106" s="88">
        <v>158.04239976840043</v>
      </c>
      <c r="AN106" s="88">
        <v>114.99650665843434</v>
      </c>
      <c r="AO106" s="88">
        <v>276.75076385864611</v>
      </c>
      <c r="AP106" s="88"/>
      <c r="AQ106" s="88">
        <v>16.773817889032802</v>
      </c>
      <c r="AR106" s="88">
        <v>66.113745224364934</v>
      </c>
      <c r="AS106" s="87">
        <v>40.331502385213192</v>
      </c>
      <c r="AT106" s="88">
        <v>28.484796248972813</v>
      </c>
      <c r="AU106" s="88">
        <v>53.501172572377797</v>
      </c>
      <c r="AV106" s="88">
        <v>2.0101188636845553</v>
      </c>
      <c r="AW106" s="88">
        <v>1.4690574331098158</v>
      </c>
      <c r="AX106" s="88" t="s">
        <v>155</v>
      </c>
      <c r="AY106" s="88"/>
      <c r="AZ106" s="88">
        <v>50.592217664862822</v>
      </c>
      <c r="BA106" s="88">
        <v>509.91082064888764</v>
      </c>
      <c r="BB106" s="88">
        <v>22.423326609506489</v>
      </c>
      <c r="BC106" s="87">
        <v>0.39268263418248339</v>
      </c>
      <c r="BD106" s="87">
        <v>2.5740544385038753</v>
      </c>
      <c r="BE106" s="88">
        <v>24.632503121718003</v>
      </c>
      <c r="BF106" s="88">
        <v>8.7740804153733052</v>
      </c>
      <c r="BG106" s="88">
        <v>0.75559030686358919</v>
      </c>
      <c r="BH106" s="88"/>
      <c r="BI106" s="88">
        <v>645.10702235126394</v>
      </c>
      <c r="BJ106" s="82">
        <v>58.236163098099134</v>
      </c>
      <c r="BK106" s="82">
        <v>118.45059666207436</v>
      </c>
      <c r="BL106" s="82">
        <v>13.622747500836198</v>
      </c>
      <c r="BM106" s="82">
        <v>49.232349248430509</v>
      </c>
      <c r="BN106" s="82">
        <v>8.4536800749070036</v>
      </c>
      <c r="BO106" s="81">
        <v>1.7070525631897417</v>
      </c>
      <c r="BP106" s="81">
        <v>8.5168734650523117</v>
      </c>
      <c r="BQ106" s="81">
        <v>1.2566521518161557</v>
      </c>
      <c r="BR106" s="81">
        <v>7.819668422490623</v>
      </c>
      <c r="BS106" s="81">
        <v>1.4992795644374521</v>
      </c>
      <c r="BT106" s="81">
        <v>4.6191424291550875</v>
      </c>
      <c r="BU106" s="81">
        <v>0.67887268935066813</v>
      </c>
      <c r="BV106" s="81">
        <v>4.3570266639500685</v>
      </c>
      <c r="BW106" s="81">
        <v>0.64323444342562364</v>
      </c>
      <c r="BX106" s="89">
        <v>13.57817841658346</v>
      </c>
      <c r="BY106" s="89">
        <v>0.67413769167313653</v>
      </c>
      <c r="BZ106" s="89">
        <v>20.144544284967441</v>
      </c>
      <c r="CA106" s="89">
        <v>17.900312254452764</v>
      </c>
      <c r="CB106" s="89">
        <v>4.1636427097593378</v>
      </c>
      <c r="CC106" s="90">
        <f t="shared" si="20"/>
        <v>279.09333897721501</v>
      </c>
      <c r="CD106" s="91">
        <f t="shared" si="21"/>
        <v>329.68555664207781</v>
      </c>
      <c r="CE106" s="90">
        <f t="shared" si="22"/>
        <v>264.46219338565572</v>
      </c>
      <c r="CF106" s="91">
        <f t="shared" si="23"/>
        <v>312.40217253716975</v>
      </c>
      <c r="CH106" s="49"/>
      <c r="CI106" s="162">
        <v>102800</v>
      </c>
      <c r="CJ106" s="162" t="s">
        <v>155</v>
      </c>
      <c r="CK106" s="162">
        <v>25325</v>
      </c>
      <c r="CL106" s="162">
        <v>46603</v>
      </c>
      <c r="CM106" s="162">
        <v>9380</v>
      </c>
      <c r="CN106" s="162" t="s">
        <v>155</v>
      </c>
      <c r="CO106" s="162" t="s">
        <v>155</v>
      </c>
      <c r="CP106" s="163">
        <v>681300</v>
      </c>
      <c r="CQ106" s="162" t="s">
        <v>155</v>
      </c>
      <c r="CR106" s="162">
        <v>6872</v>
      </c>
      <c r="CS106" s="162">
        <v>486.4</v>
      </c>
    </row>
    <row r="107" spans="1:97" ht="15.75" thickBot="1" x14ac:dyDescent="0.3">
      <c r="A107" s="76" t="s">
        <v>364</v>
      </c>
      <c r="B107" s="95" t="s">
        <v>397</v>
      </c>
      <c r="C107" s="93" t="s">
        <v>152</v>
      </c>
      <c r="D107" s="76"/>
      <c r="E107" s="78" t="s">
        <v>23</v>
      </c>
      <c r="F107" s="78"/>
      <c r="G107" s="78"/>
      <c r="H107" s="78"/>
      <c r="I107" s="78"/>
      <c r="J107" s="79" t="s">
        <v>153</v>
      </c>
      <c r="K107" s="121"/>
      <c r="L107" s="155">
        <v>0.71999999999999886</v>
      </c>
      <c r="M107" s="155">
        <v>71.273166800966976</v>
      </c>
      <c r="N107" s="77"/>
      <c r="O107" s="77"/>
      <c r="P107" s="77"/>
      <c r="Q107" s="77"/>
      <c r="R107" s="77"/>
      <c r="S107" s="77"/>
      <c r="T107" s="77"/>
      <c r="U107" s="77"/>
      <c r="V107" s="77"/>
      <c r="W107" s="77"/>
      <c r="X107" s="159">
        <v>9.06</v>
      </c>
      <c r="Y107" s="77"/>
      <c r="Z107" s="77"/>
      <c r="AA107" s="77"/>
      <c r="AB107" s="78" t="s">
        <v>154</v>
      </c>
      <c r="AC107" s="132" t="s">
        <v>155</v>
      </c>
      <c r="AD107" s="83">
        <v>359.46468596472118</v>
      </c>
      <c r="AE107" s="83">
        <v>16219.415217679343</v>
      </c>
      <c r="AF107" s="84">
        <v>12953.346759410484</v>
      </c>
      <c r="AG107" s="85">
        <v>73239.253593627029</v>
      </c>
      <c r="AH107" s="77"/>
      <c r="AI107" s="85">
        <v>4824.9439743155217</v>
      </c>
      <c r="AJ107" s="85">
        <v>36077.278159871719</v>
      </c>
      <c r="AK107" s="86">
        <v>28.575928667878149</v>
      </c>
      <c r="AL107" s="87">
        <v>1064.0645539874781</v>
      </c>
      <c r="AM107" s="88" t="s">
        <v>155</v>
      </c>
      <c r="AN107" s="88">
        <v>19.547427869730846</v>
      </c>
      <c r="AO107" s="88">
        <v>10728.107066408546</v>
      </c>
      <c r="AP107" s="88"/>
      <c r="AQ107" s="88">
        <v>86.356832618733179</v>
      </c>
      <c r="AR107" s="88">
        <v>58.662501710084641</v>
      </c>
      <c r="AS107" s="87">
        <v>9.2582193845486493</v>
      </c>
      <c r="AT107" s="88">
        <v>20.162213635818446</v>
      </c>
      <c r="AU107" s="88">
        <v>11.393869074897983</v>
      </c>
      <c r="AV107" s="88">
        <v>0.83566509773700548</v>
      </c>
      <c r="AW107" s="88">
        <v>40.102760749094983</v>
      </c>
      <c r="AX107" s="88" t="s">
        <v>155</v>
      </c>
      <c r="AY107" s="88"/>
      <c r="AZ107" s="88">
        <v>53.463177781639061</v>
      </c>
      <c r="BA107" s="88">
        <v>102.55184607982687</v>
      </c>
      <c r="BB107" s="88">
        <v>3.1586564738959617</v>
      </c>
      <c r="BC107" s="87">
        <v>1.7246262878477703</v>
      </c>
      <c r="BD107" s="87">
        <v>0.61069901093090828</v>
      </c>
      <c r="BE107" s="88">
        <v>16.412195151174576</v>
      </c>
      <c r="BF107" s="88" t="s">
        <v>155</v>
      </c>
      <c r="BG107" s="88">
        <v>6.8978603273479404</v>
      </c>
      <c r="BH107" s="88"/>
      <c r="BI107" s="88">
        <v>186.84060848206326</v>
      </c>
      <c r="BJ107" s="82">
        <v>19.33086379946392</v>
      </c>
      <c r="BK107" s="82">
        <v>41.706356992411131</v>
      </c>
      <c r="BL107" s="82">
        <v>5.0085449074404114</v>
      </c>
      <c r="BM107" s="82">
        <v>23.002768428007421</v>
      </c>
      <c r="BN107" s="82">
        <v>8.0346765664831548</v>
      </c>
      <c r="BO107" s="81">
        <v>2.8672797489424298</v>
      </c>
      <c r="BP107" s="81">
        <v>11.091115379559282</v>
      </c>
      <c r="BQ107" s="81">
        <v>1.6024829194017669</v>
      </c>
      <c r="BR107" s="81">
        <v>9.0697903675995253</v>
      </c>
      <c r="BS107" s="81">
        <v>1.6898959211708626</v>
      </c>
      <c r="BT107" s="81">
        <v>4.9419261316606562</v>
      </c>
      <c r="BU107" s="81">
        <v>0.69550827484373756</v>
      </c>
      <c r="BV107" s="81">
        <v>4.2865955754558813</v>
      </c>
      <c r="BW107" s="81">
        <v>0.66962386497293824</v>
      </c>
      <c r="BX107" s="89">
        <v>2.5480290428384209</v>
      </c>
      <c r="BY107" s="89">
        <v>0.12994641748044344</v>
      </c>
      <c r="BZ107" s="89">
        <v>48.093020334080094</v>
      </c>
      <c r="CA107" s="89">
        <v>2.7595969494503736</v>
      </c>
      <c r="CB107" s="89">
        <v>4.6860520785499409</v>
      </c>
      <c r="CC107" s="90">
        <f t="shared" si="20"/>
        <v>133.99742887741314</v>
      </c>
      <c r="CD107" s="91">
        <f t="shared" si="21"/>
        <v>187.46060665905219</v>
      </c>
      <c r="CE107" s="90">
        <f t="shared" si="22"/>
        <v>95.504210992805767</v>
      </c>
      <c r="CF107" s="91">
        <f t="shared" si="23"/>
        <v>133.60911087021088</v>
      </c>
      <c r="CH107" s="49"/>
      <c r="CI107" s="162">
        <v>15560</v>
      </c>
      <c r="CJ107" s="162">
        <v>39483</v>
      </c>
      <c r="CK107" s="162">
        <v>452435</v>
      </c>
      <c r="CL107" s="162" t="s">
        <v>155</v>
      </c>
      <c r="CM107" s="162">
        <v>18900</v>
      </c>
      <c r="CN107" s="162" t="s">
        <v>155</v>
      </c>
      <c r="CO107" s="162">
        <v>1338</v>
      </c>
      <c r="CP107" s="163">
        <v>128800</v>
      </c>
      <c r="CQ107" s="162" t="s">
        <v>155</v>
      </c>
      <c r="CR107" s="162">
        <v>968.7</v>
      </c>
      <c r="CS107" s="162">
        <v>144.89999999999998</v>
      </c>
    </row>
    <row r="108" spans="1:97" ht="15.75" thickBot="1" x14ac:dyDescent="0.3">
      <c r="A108" s="76" t="s">
        <v>365</v>
      </c>
      <c r="B108" s="95" t="s">
        <v>398</v>
      </c>
      <c r="C108" s="93" t="s">
        <v>152</v>
      </c>
      <c r="D108" s="76" t="s">
        <v>1048</v>
      </c>
      <c r="E108" s="78" t="s">
        <v>23</v>
      </c>
      <c r="F108" s="78"/>
      <c r="G108" s="78"/>
      <c r="H108" s="78"/>
      <c r="I108" s="78"/>
      <c r="J108" s="79" t="s">
        <v>153</v>
      </c>
      <c r="K108" s="121"/>
      <c r="L108" s="155">
        <v>0.34000000000000341</v>
      </c>
      <c r="M108" s="155">
        <v>94.992976118803938</v>
      </c>
      <c r="N108" s="77"/>
      <c r="O108" s="77"/>
      <c r="P108" s="77"/>
      <c r="Q108" s="77"/>
      <c r="R108" s="77"/>
      <c r="S108" s="77"/>
      <c r="T108" s="77"/>
      <c r="U108" s="77"/>
      <c r="V108" s="77"/>
      <c r="W108" s="77"/>
      <c r="X108" s="159">
        <v>1.72</v>
      </c>
      <c r="Y108" s="77"/>
      <c r="Z108" s="77"/>
      <c r="AA108" s="77"/>
      <c r="AB108" s="78" t="s">
        <v>154</v>
      </c>
      <c r="AC108" s="132" t="s">
        <v>155</v>
      </c>
      <c r="AD108" s="83">
        <v>529.07012001009753</v>
      </c>
      <c r="AE108" s="83">
        <v>5211.9803630173155</v>
      </c>
      <c r="AF108" s="84">
        <v>34744.325766690679</v>
      </c>
      <c r="AG108" s="85">
        <v>412285.8011689767</v>
      </c>
      <c r="AH108" s="77"/>
      <c r="AI108" s="85">
        <v>10850.666059343714</v>
      </c>
      <c r="AJ108" s="85">
        <v>10468.376135078131</v>
      </c>
      <c r="AK108" s="86">
        <v>16.68609904412352</v>
      </c>
      <c r="AL108" s="87">
        <v>2093.1765352196426</v>
      </c>
      <c r="AM108" s="88">
        <v>39.502066010024123</v>
      </c>
      <c r="AN108" s="88">
        <v>31.241958687638952</v>
      </c>
      <c r="AO108" s="88">
        <v>595.73905606044673</v>
      </c>
      <c r="AP108" s="88"/>
      <c r="AQ108" s="88">
        <v>10.523715635243223</v>
      </c>
      <c r="AR108" s="88">
        <v>42.620938802021854</v>
      </c>
      <c r="AS108" s="87">
        <v>8.8047047106210208</v>
      </c>
      <c r="AT108" s="88">
        <v>15.829541652581227</v>
      </c>
      <c r="AU108" s="88">
        <v>17.235774432660548</v>
      </c>
      <c r="AV108" s="88">
        <v>1.4609088942761608</v>
      </c>
      <c r="AW108" s="88">
        <v>6.8863567756340807</v>
      </c>
      <c r="AX108" s="88" t="s">
        <v>155</v>
      </c>
      <c r="AY108" s="88"/>
      <c r="AZ108" s="88">
        <v>115.38350974724281</v>
      </c>
      <c r="BA108" s="88">
        <v>1704.8413901678048</v>
      </c>
      <c r="BB108" s="88">
        <v>6.8535468088920766</v>
      </c>
      <c r="BC108" s="87" t="s">
        <v>155</v>
      </c>
      <c r="BD108" s="87">
        <v>8.3134828182692804</v>
      </c>
      <c r="BE108" s="88">
        <v>98.532264159752316</v>
      </c>
      <c r="BF108" s="88">
        <v>17.120566519577672</v>
      </c>
      <c r="BG108" s="88">
        <v>1.0911316163919551</v>
      </c>
      <c r="BH108" s="88"/>
      <c r="BI108" s="88">
        <v>197.27663980253143</v>
      </c>
      <c r="BJ108" s="82">
        <v>20.173429645947369</v>
      </c>
      <c r="BK108" s="82">
        <v>43.287050717216381</v>
      </c>
      <c r="BL108" s="82">
        <v>5.008668891943528</v>
      </c>
      <c r="BM108" s="82">
        <v>19.733265327437543</v>
      </c>
      <c r="BN108" s="82">
        <v>3.8924805407712424</v>
      </c>
      <c r="BO108" s="81">
        <v>0.89353872165441173</v>
      </c>
      <c r="BP108" s="81">
        <v>3.8366238768769403</v>
      </c>
      <c r="BQ108" s="81">
        <v>0.60305063571755291</v>
      </c>
      <c r="BR108" s="81">
        <v>3.6415026961771195</v>
      </c>
      <c r="BS108" s="81">
        <v>0.66820512427509904</v>
      </c>
      <c r="BT108" s="81">
        <v>1.9894208973472622</v>
      </c>
      <c r="BU108" s="81">
        <v>0.28543335178013896</v>
      </c>
      <c r="BV108" s="81">
        <v>1.9034361347227451</v>
      </c>
      <c r="BW108" s="81">
        <v>0.29750372633323585</v>
      </c>
      <c r="BX108" s="89">
        <v>42.219992167346277</v>
      </c>
      <c r="BY108" s="89">
        <v>0.23318018970073418</v>
      </c>
      <c r="BZ108" s="89">
        <v>11.628662276951481</v>
      </c>
      <c r="CA108" s="89">
        <v>6.0329104478839488</v>
      </c>
      <c r="CB108" s="89">
        <v>1.4740545975608141</v>
      </c>
      <c r="CC108" s="90">
        <f t="shared" si="20"/>
        <v>106.21361028820057</v>
      </c>
      <c r="CD108" s="91">
        <f t="shared" si="21"/>
        <v>221.59712003544337</v>
      </c>
      <c r="CE108" s="90">
        <f t="shared" si="22"/>
        <v>100.89546945598984</v>
      </c>
      <c r="CF108" s="91">
        <f t="shared" si="23"/>
        <v>210.50169931522601</v>
      </c>
      <c r="CH108" s="49"/>
      <c r="CI108" s="162">
        <v>39230</v>
      </c>
      <c r="CJ108" s="162">
        <v>7553</v>
      </c>
      <c r="CK108" s="162">
        <v>24625</v>
      </c>
      <c r="CL108" s="162" t="s">
        <v>155</v>
      </c>
      <c r="CM108" s="162">
        <v>5360</v>
      </c>
      <c r="CN108" s="162" t="s">
        <v>155</v>
      </c>
      <c r="CO108" s="162" t="s">
        <v>155</v>
      </c>
      <c r="CP108" s="163">
        <v>889000</v>
      </c>
      <c r="CQ108" s="162" t="s">
        <v>155</v>
      </c>
      <c r="CR108" s="162">
        <v>2011</v>
      </c>
      <c r="CS108" s="162">
        <v>1608</v>
      </c>
    </row>
    <row r="109" spans="1:97" ht="15.75" thickBot="1" x14ac:dyDescent="0.3">
      <c r="A109" s="76" t="s">
        <v>366</v>
      </c>
      <c r="B109" s="95" t="s">
        <v>399</v>
      </c>
      <c r="C109" s="93" t="s">
        <v>152</v>
      </c>
      <c r="D109" s="76" t="s">
        <v>1048</v>
      </c>
      <c r="E109" s="78" t="s">
        <v>23</v>
      </c>
      <c r="F109" s="78"/>
      <c r="G109" s="78"/>
      <c r="H109" s="78"/>
      <c r="I109" s="78"/>
      <c r="J109" s="79" t="s">
        <v>153</v>
      </c>
      <c r="K109" s="121"/>
      <c r="L109" s="155">
        <v>1.019999999999996</v>
      </c>
      <c r="M109" s="155">
        <v>94.251363911901393</v>
      </c>
      <c r="N109" s="77"/>
      <c r="O109" s="77"/>
      <c r="P109" s="77"/>
      <c r="Q109" s="77"/>
      <c r="R109" s="77"/>
      <c r="S109" s="77"/>
      <c r="T109" s="77"/>
      <c r="U109" s="77"/>
      <c r="V109" s="77"/>
      <c r="W109" s="77"/>
      <c r="X109" s="159">
        <v>1.81</v>
      </c>
      <c r="Y109" s="77"/>
      <c r="Z109" s="77"/>
      <c r="AA109" s="77"/>
      <c r="AB109" s="78" t="s">
        <v>154</v>
      </c>
      <c r="AC109" s="132" t="s">
        <v>155</v>
      </c>
      <c r="AD109" s="83">
        <v>694.7983357311889</v>
      </c>
      <c r="AE109" s="83">
        <v>4543.8110447316167</v>
      </c>
      <c r="AF109" s="84">
        <v>66011.093949404094</v>
      </c>
      <c r="AG109" s="85">
        <v>391913.20397267188</v>
      </c>
      <c r="AH109" s="77"/>
      <c r="AI109" s="85">
        <v>15397.543891150086</v>
      </c>
      <c r="AJ109" s="85">
        <v>4989.1575024593476</v>
      </c>
      <c r="AK109" s="86">
        <v>18.265837101298651</v>
      </c>
      <c r="AL109" s="87">
        <v>4831.9405520239488</v>
      </c>
      <c r="AM109" s="88">
        <v>80.618923258228733</v>
      </c>
      <c r="AN109" s="88">
        <v>69.637332741763984</v>
      </c>
      <c r="AO109" s="88">
        <v>556.8781951942907</v>
      </c>
      <c r="AP109" s="88"/>
      <c r="AQ109" s="88">
        <v>13.366376961737268</v>
      </c>
      <c r="AR109" s="88">
        <v>37.335887218352525</v>
      </c>
      <c r="AS109" s="87">
        <v>16.118220121276174</v>
      </c>
      <c r="AT109" s="88">
        <v>70.704182710887963</v>
      </c>
      <c r="AU109" s="88">
        <v>28.896630158708106</v>
      </c>
      <c r="AV109" s="88">
        <v>1.5087826658968246</v>
      </c>
      <c r="AW109" s="88">
        <v>7.9936795446558646</v>
      </c>
      <c r="AX109" s="88" t="s">
        <v>155</v>
      </c>
      <c r="AY109" s="88"/>
      <c r="AZ109" s="88">
        <v>96.872839728273405</v>
      </c>
      <c r="BA109" s="88">
        <v>1429.5698352541324</v>
      </c>
      <c r="BB109" s="88">
        <v>12.977153714281219</v>
      </c>
      <c r="BC109" s="87">
        <v>0.53618638315585176</v>
      </c>
      <c r="BD109" s="87">
        <v>6.769912731962374</v>
      </c>
      <c r="BE109" s="88">
        <v>49.59662422791525</v>
      </c>
      <c r="BF109" s="88">
        <v>2.4111505415801839</v>
      </c>
      <c r="BG109" s="88">
        <v>1.6889870144416865</v>
      </c>
      <c r="BH109" s="88"/>
      <c r="BI109" s="88">
        <v>285.55400156957171</v>
      </c>
      <c r="BJ109" s="82">
        <v>37.519533771825834</v>
      </c>
      <c r="BK109" s="82">
        <v>77.382203147120904</v>
      </c>
      <c r="BL109" s="82">
        <v>9.0691077705767871</v>
      </c>
      <c r="BM109" s="82">
        <v>33.339250971478933</v>
      </c>
      <c r="BN109" s="82">
        <v>6.2640459081547482</v>
      </c>
      <c r="BO109" s="81">
        <v>1.2712276219323511</v>
      </c>
      <c r="BP109" s="81">
        <v>5.8750476057608898</v>
      </c>
      <c r="BQ109" s="81">
        <v>0.87512056121789028</v>
      </c>
      <c r="BR109" s="81">
        <v>5.3548961761314118</v>
      </c>
      <c r="BS109" s="81">
        <v>0.95591624226801919</v>
      </c>
      <c r="BT109" s="81">
        <v>3.0927020504787897</v>
      </c>
      <c r="BU109" s="81">
        <v>0.42257947387945027</v>
      </c>
      <c r="BV109" s="81">
        <v>3.0808806638765724</v>
      </c>
      <c r="BW109" s="81">
        <v>0.46056622687506354</v>
      </c>
      <c r="BX109" s="89">
        <v>37.294915952614623</v>
      </c>
      <c r="BY109" s="89">
        <v>0.31594684570098819</v>
      </c>
      <c r="BZ109" s="89">
        <v>9.6724277049045373</v>
      </c>
      <c r="CA109" s="89">
        <v>10.981597959220366</v>
      </c>
      <c r="CB109" s="89">
        <v>3.1422031561627288</v>
      </c>
      <c r="CC109" s="90">
        <f t="shared" si="20"/>
        <v>184.96307819157764</v>
      </c>
      <c r="CD109" s="91">
        <f t="shared" si="21"/>
        <v>281.83591791985106</v>
      </c>
      <c r="CE109" s="90">
        <f t="shared" si="22"/>
        <v>174.33022392899858</v>
      </c>
      <c r="CF109" s="91">
        <f t="shared" si="23"/>
        <v>265.63419663308656</v>
      </c>
      <c r="CH109" s="49"/>
      <c r="CI109" s="162">
        <v>55340</v>
      </c>
      <c r="CJ109" s="162">
        <v>4433</v>
      </c>
      <c r="CK109" s="162">
        <v>25165</v>
      </c>
      <c r="CL109" s="162">
        <v>19543</v>
      </c>
      <c r="CM109" s="162">
        <v>4710</v>
      </c>
      <c r="CN109" s="162" t="s">
        <v>155</v>
      </c>
      <c r="CO109" s="162" t="s">
        <v>155</v>
      </c>
      <c r="CP109" s="163">
        <v>790900</v>
      </c>
      <c r="CQ109" s="162" t="s">
        <v>155</v>
      </c>
      <c r="CR109" s="162">
        <v>4360</v>
      </c>
      <c r="CS109" s="162">
        <v>1379</v>
      </c>
    </row>
    <row r="110" spans="1:97" ht="15.75" thickBot="1" x14ac:dyDescent="0.3">
      <c r="A110" s="76" t="s">
        <v>367</v>
      </c>
      <c r="B110" s="95" t="s">
        <v>400</v>
      </c>
      <c r="C110" s="93" t="s">
        <v>152</v>
      </c>
      <c r="D110" s="76" t="s">
        <v>1049</v>
      </c>
      <c r="E110" s="78" t="s">
        <v>23</v>
      </c>
      <c r="F110" s="78"/>
      <c r="G110" s="78"/>
      <c r="H110" s="78"/>
      <c r="I110" s="78"/>
      <c r="J110" s="79" t="s">
        <v>153</v>
      </c>
      <c r="K110" s="121"/>
      <c r="L110" s="155">
        <v>1.4000000000000057</v>
      </c>
      <c r="M110" s="155">
        <v>93.275862068965523</v>
      </c>
      <c r="N110" s="77"/>
      <c r="O110" s="77"/>
      <c r="P110" s="77"/>
      <c r="Q110" s="77"/>
      <c r="R110" s="77"/>
      <c r="S110" s="77"/>
      <c r="T110" s="77"/>
      <c r="U110" s="77"/>
      <c r="V110" s="77"/>
      <c r="W110" s="77"/>
      <c r="X110" s="159">
        <v>1.95</v>
      </c>
      <c r="Y110" s="77"/>
      <c r="Z110" s="77"/>
      <c r="AA110" s="77"/>
      <c r="AB110" s="78" t="s">
        <v>154</v>
      </c>
      <c r="AC110" s="132" t="s">
        <v>155</v>
      </c>
      <c r="AD110" s="83">
        <v>1083.1400391233401</v>
      </c>
      <c r="AE110" s="83">
        <v>7169.5169091619464</v>
      </c>
      <c r="AF110" s="84">
        <v>93125.266453817138</v>
      </c>
      <c r="AG110" s="85">
        <v>342396.07242602709</v>
      </c>
      <c r="AH110" s="77"/>
      <c r="AI110" s="85">
        <v>22662.130806004629</v>
      </c>
      <c r="AJ110" s="85">
        <v>3187.9317222813133</v>
      </c>
      <c r="AK110" s="86">
        <v>21.11306296781715</v>
      </c>
      <c r="AL110" s="87">
        <v>6668.8168987037971</v>
      </c>
      <c r="AM110" s="88">
        <v>107.20786623475355</v>
      </c>
      <c r="AN110" s="88">
        <v>91.076697092475058</v>
      </c>
      <c r="AO110" s="88">
        <v>911.79872956760983</v>
      </c>
      <c r="AP110" s="88"/>
      <c r="AQ110" s="88">
        <v>33.593847868213366</v>
      </c>
      <c r="AR110" s="88">
        <v>69.801508560651968</v>
      </c>
      <c r="AS110" s="87">
        <v>33.988751424704184</v>
      </c>
      <c r="AT110" s="88">
        <v>142.23508968892602</v>
      </c>
      <c r="AU110" s="88">
        <v>52.137198478861805</v>
      </c>
      <c r="AV110" s="88">
        <v>2.1246174735733883</v>
      </c>
      <c r="AW110" s="88">
        <v>19.370129678582888</v>
      </c>
      <c r="AX110" s="88" t="s">
        <v>155</v>
      </c>
      <c r="AY110" s="88"/>
      <c r="AZ110" s="88">
        <v>59.39365670609466</v>
      </c>
      <c r="BA110" s="88">
        <v>602.86342432228378</v>
      </c>
      <c r="BB110" s="88">
        <v>18.478523410560406</v>
      </c>
      <c r="BC110" s="87">
        <v>2.067401941903046</v>
      </c>
      <c r="BD110" s="87">
        <v>2.5371425348095844</v>
      </c>
      <c r="BE110" s="88">
        <v>21.145400101002835</v>
      </c>
      <c r="BF110" s="88">
        <v>9.1433973140234261</v>
      </c>
      <c r="BG110" s="88">
        <v>1.7038122534453559</v>
      </c>
      <c r="BH110" s="88"/>
      <c r="BI110" s="88">
        <v>599.60724114416109</v>
      </c>
      <c r="BJ110" s="82">
        <v>48.168371043266887</v>
      </c>
      <c r="BK110" s="82">
        <v>101.13572090571923</v>
      </c>
      <c r="BL110" s="82">
        <v>11.871551080227688</v>
      </c>
      <c r="BM110" s="82">
        <v>44.713127665426569</v>
      </c>
      <c r="BN110" s="82">
        <v>8.6488597781814338</v>
      </c>
      <c r="BO110" s="81">
        <v>1.8170037460122133</v>
      </c>
      <c r="BP110" s="81">
        <v>8.7146305258359291</v>
      </c>
      <c r="BQ110" s="81">
        <v>1.3497578063978923</v>
      </c>
      <c r="BR110" s="81">
        <v>8.1587940884731918</v>
      </c>
      <c r="BS110" s="81">
        <v>1.5410266504536834</v>
      </c>
      <c r="BT110" s="81">
        <v>4.788758823751448</v>
      </c>
      <c r="BU110" s="81">
        <v>0.65802544815427799</v>
      </c>
      <c r="BV110" s="81">
        <v>4.3327862696847053</v>
      </c>
      <c r="BW110" s="81">
        <v>0.63655479120561487</v>
      </c>
      <c r="BX110" s="89">
        <v>16.202456701747202</v>
      </c>
      <c r="BY110" s="89">
        <v>0.49022390473233513</v>
      </c>
      <c r="BZ110" s="89">
        <v>20.368952282163512</v>
      </c>
      <c r="CA110" s="89">
        <v>13.698747990294279</v>
      </c>
      <c r="CB110" s="89">
        <v>3.93717186095212</v>
      </c>
      <c r="CC110" s="90">
        <f t="shared" si="20"/>
        <v>246.53496862279076</v>
      </c>
      <c r="CD110" s="91">
        <f t="shared" si="21"/>
        <v>305.9286253288854</v>
      </c>
      <c r="CE110" s="90">
        <f t="shared" si="22"/>
        <v>229.95761728436173</v>
      </c>
      <c r="CF110" s="91">
        <f t="shared" si="23"/>
        <v>285.3575625912535</v>
      </c>
      <c r="CH110" s="49"/>
      <c r="CI110" s="162">
        <v>77580</v>
      </c>
      <c r="CJ110" s="162" t="s">
        <v>155</v>
      </c>
      <c r="CK110" s="162">
        <v>51125</v>
      </c>
      <c r="CL110" s="162">
        <v>30003</v>
      </c>
      <c r="CM110" s="162">
        <v>8460</v>
      </c>
      <c r="CN110" s="162" t="s">
        <v>155</v>
      </c>
      <c r="CO110" s="162" t="s">
        <v>155</v>
      </c>
      <c r="CP110" s="163">
        <v>678800</v>
      </c>
      <c r="CQ110" s="162" t="s">
        <v>155</v>
      </c>
      <c r="CR110" s="162">
        <v>5804</v>
      </c>
      <c r="CS110" s="162">
        <v>646</v>
      </c>
    </row>
    <row r="111" spans="1:97" ht="15.75" thickBot="1" x14ac:dyDescent="0.3">
      <c r="A111" s="76" t="s">
        <v>368</v>
      </c>
      <c r="B111" s="95" t="s">
        <v>401</v>
      </c>
      <c r="C111" s="93" t="s">
        <v>152</v>
      </c>
      <c r="D111" s="76" t="s">
        <v>1049</v>
      </c>
      <c r="E111" s="78" t="s">
        <v>23</v>
      </c>
      <c r="F111" s="78"/>
      <c r="G111" s="78"/>
      <c r="H111" s="78"/>
      <c r="I111" s="78"/>
      <c r="J111" s="79" t="s">
        <v>153</v>
      </c>
      <c r="K111" s="121"/>
      <c r="L111" s="155">
        <v>1.2600000000000051</v>
      </c>
      <c r="M111" s="155">
        <v>93.427182499493625</v>
      </c>
      <c r="N111" s="77"/>
      <c r="O111" s="77"/>
      <c r="P111" s="77"/>
      <c r="Q111" s="77"/>
      <c r="R111" s="77"/>
      <c r="S111" s="77"/>
      <c r="T111" s="77"/>
      <c r="U111" s="77"/>
      <c r="V111" s="77"/>
      <c r="W111" s="77"/>
      <c r="X111" s="159">
        <v>1.96</v>
      </c>
      <c r="Y111" s="77"/>
      <c r="Z111" s="77"/>
      <c r="AA111" s="77"/>
      <c r="AB111" s="78" t="s">
        <v>154</v>
      </c>
      <c r="AC111" s="132" t="s">
        <v>155</v>
      </c>
      <c r="AD111" s="83">
        <v>1109.8138361797144</v>
      </c>
      <c r="AE111" s="83">
        <v>7271.9646056178717</v>
      </c>
      <c r="AF111" s="84">
        <v>96918.324891933036</v>
      </c>
      <c r="AG111" s="85">
        <v>352063.41500598693</v>
      </c>
      <c r="AH111" s="77"/>
      <c r="AI111" s="85">
        <v>23788.275516915965</v>
      </c>
      <c r="AJ111" s="85">
        <v>2904.9732135326576</v>
      </c>
      <c r="AK111" s="86">
        <v>24.948645799906306</v>
      </c>
      <c r="AL111" s="87">
        <v>6751.739570261253</v>
      </c>
      <c r="AM111" s="88">
        <v>113.41914549112778</v>
      </c>
      <c r="AN111" s="88">
        <v>94.442882842507942</v>
      </c>
      <c r="AO111" s="88">
        <v>719.53053797445693</v>
      </c>
      <c r="AP111" s="88"/>
      <c r="AQ111" s="88">
        <v>10.902824228347024</v>
      </c>
      <c r="AR111" s="88">
        <v>35.075638221174543</v>
      </c>
      <c r="AS111" s="87">
        <v>25.899346759682402</v>
      </c>
      <c r="AT111" s="88">
        <v>119.35888206203292</v>
      </c>
      <c r="AU111" s="88">
        <v>49.031754991949676</v>
      </c>
      <c r="AV111" s="88">
        <v>2.2683232751611628</v>
      </c>
      <c r="AW111" s="88">
        <v>6.3036556171578182</v>
      </c>
      <c r="AX111" s="88" t="s">
        <v>155</v>
      </c>
      <c r="AY111" s="88"/>
      <c r="AZ111" s="88">
        <v>69.706290554164539</v>
      </c>
      <c r="BA111" s="88">
        <v>767.15245376635073</v>
      </c>
      <c r="BB111" s="88">
        <v>18.570569857770707</v>
      </c>
      <c r="BC111" s="87">
        <v>0.47991337149404645</v>
      </c>
      <c r="BD111" s="87">
        <v>3.7974592758569106</v>
      </c>
      <c r="BE111" s="88">
        <v>29.576877336526366</v>
      </c>
      <c r="BF111" s="88">
        <v>8.3530716333114512</v>
      </c>
      <c r="BG111" s="88">
        <v>0.95243269862454993</v>
      </c>
      <c r="BH111" s="88"/>
      <c r="BI111" s="88">
        <v>545.58619095081121</v>
      </c>
      <c r="BJ111" s="82">
        <v>49.60346570535809</v>
      </c>
      <c r="BK111" s="82">
        <v>102.77445640757873</v>
      </c>
      <c r="BL111" s="82">
        <v>12.097047996597604</v>
      </c>
      <c r="BM111" s="82">
        <v>46.160262326197625</v>
      </c>
      <c r="BN111" s="82">
        <v>8.9906399129223811</v>
      </c>
      <c r="BO111" s="81">
        <v>1.9489630551806758</v>
      </c>
      <c r="BP111" s="81">
        <v>8.9884881867908515</v>
      </c>
      <c r="BQ111" s="81">
        <v>1.3856622666799159</v>
      </c>
      <c r="BR111" s="81">
        <v>8.489353090244748</v>
      </c>
      <c r="BS111" s="81">
        <v>1.5320327600671655</v>
      </c>
      <c r="BT111" s="81">
        <v>4.7663278682506105</v>
      </c>
      <c r="BU111" s="81">
        <v>0.65162383295962711</v>
      </c>
      <c r="BV111" s="81">
        <v>4.4042286064277691</v>
      </c>
      <c r="BW111" s="81">
        <v>0.6646010659976509</v>
      </c>
      <c r="BX111" s="89">
        <v>20.85137414020776</v>
      </c>
      <c r="BY111" s="89">
        <v>0.46519505841090414</v>
      </c>
      <c r="BZ111" s="89">
        <v>16.721131365075355</v>
      </c>
      <c r="CA111" s="89">
        <v>14.365917108440161</v>
      </c>
      <c r="CB111" s="89">
        <v>3.9257799267381768</v>
      </c>
      <c r="CC111" s="90">
        <f t="shared" si="20"/>
        <v>252.45715308125344</v>
      </c>
      <c r="CD111" s="91">
        <f t="shared" si="21"/>
        <v>322.16344363541799</v>
      </c>
      <c r="CE111" s="90">
        <f t="shared" si="22"/>
        <v>235.86360514224864</v>
      </c>
      <c r="CF111" s="91">
        <f t="shared" si="23"/>
        <v>300.98822843191522</v>
      </c>
      <c r="CH111" s="49"/>
      <c r="CI111" s="162">
        <v>83090</v>
      </c>
      <c r="CJ111" s="162" t="s">
        <v>155</v>
      </c>
      <c r="CK111" s="162">
        <v>40915</v>
      </c>
      <c r="CL111" s="162">
        <v>48703</v>
      </c>
      <c r="CM111" s="162">
        <v>8540</v>
      </c>
      <c r="CN111" s="162" t="s">
        <v>155</v>
      </c>
      <c r="CO111" s="162">
        <v>448</v>
      </c>
      <c r="CP111" s="163">
        <v>715600</v>
      </c>
      <c r="CQ111" s="162" t="s">
        <v>155</v>
      </c>
      <c r="CR111" s="162">
        <v>6260</v>
      </c>
      <c r="CS111" s="162">
        <v>769</v>
      </c>
    </row>
    <row r="112" spans="1:97" ht="15.75" thickBot="1" x14ac:dyDescent="0.3">
      <c r="A112" s="76" t="s">
        <v>369</v>
      </c>
      <c r="B112" s="95" t="s">
        <v>402</v>
      </c>
      <c r="C112" s="93" t="s">
        <v>152</v>
      </c>
      <c r="D112" s="76" t="s">
        <v>1049</v>
      </c>
      <c r="E112" s="78" t="s">
        <v>23</v>
      </c>
      <c r="F112" s="78"/>
      <c r="G112" s="78"/>
      <c r="H112" s="78"/>
      <c r="I112" s="78"/>
      <c r="J112" s="79" t="s">
        <v>153</v>
      </c>
      <c r="K112" s="121"/>
      <c r="L112" s="155">
        <v>1.4000000000000057</v>
      </c>
      <c r="M112" s="155">
        <v>90.334685598377291</v>
      </c>
      <c r="N112" s="77"/>
      <c r="O112" s="77"/>
      <c r="P112" s="77"/>
      <c r="Q112" s="77"/>
      <c r="R112" s="77"/>
      <c r="S112" s="77"/>
      <c r="T112" s="77"/>
      <c r="U112" s="77"/>
      <c r="V112" s="77"/>
      <c r="W112" s="77"/>
      <c r="X112" s="159">
        <v>3.1</v>
      </c>
      <c r="Y112" s="77"/>
      <c r="Z112" s="77"/>
      <c r="AA112" s="77"/>
      <c r="AB112" s="78" t="s">
        <v>154</v>
      </c>
      <c r="AC112" s="132" t="s">
        <v>155</v>
      </c>
      <c r="AD112" s="83">
        <v>1427.2930364789415</v>
      </c>
      <c r="AE112" s="83">
        <v>9244.0873965944047</v>
      </c>
      <c r="AF112" s="84">
        <v>103285.45156758327</v>
      </c>
      <c r="AG112" s="85">
        <v>307455.27046239947</v>
      </c>
      <c r="AH112" s="77"/>
      <c r="AI112" s="85">
        <v>27191.929541786711</v>
      </c>
      <c r="AJ112" s="85">
        <v>4755.994036720871</v>
      </c>
      <c r="AK112" s="86">
        <v>26.934261701986621</v>
      </c>
      <c r="AL112" s="87">
        <v>5594.8330322216498</v>
      </c>
      <c r="AM112" s="88">
        <v>126.38630144263654</v>
      </c>
      <c r="AN112" s="88">
        <v>91.234342835126199</v>
      </c>
      <c r="AO112" s="88">
        <v>1955.5091514256446</v>
      </c>
      <c r="AP112" s="88"/>
      <c r="AQ112" s="88">
        <v>17.424262362565571</v>
      </c>
      <c r="AR112" s="88">
        <v>47.055778173057917</v>
      </c>
      <c r="AS112" s="87">
        <v>30.468106759174781</v>
      </c>
      <c r="AT112" s="88">
        <v>172.67995281200788</v>
      </c>
      <c r="AU112" s="88">
        <v>50.890518102295694</v>
      </c>
      <c r="AV112" s="88">
        <v>2.0525233351911907</v>
      </c>
      <c r="AW112" s="88">
        <v>12.100985673419556</v>
      </c>
      <c r="AX112" s="88" t="s">
        <v>155</v>
      </c>
      <c r="AY112" s="88"/>
      <c r="AZ112" s="88">
        <v>53.173327440306494</v>
      </c>
      <c r="BA112" s="88">
        <v>370.71481870696539</v>
      </c>
      <c r="BB112" s="88">
        <v>15.893822708248191</v>
      </c>
      <c r="BC112" s="87">
        <v>0.76522411271679025</v>
      </c>
      <c r="BD112" s="87">
        <v>1.6733926642026469</v>
      </c>
      <c r="BE112" s="88">
        <v>14.52488248734063</v>
      </c>
      <c r="BF112" s="88">
        <v>24.770286260718876</v>
      </c>
      <c r="BG112" s="88">
        <v>0.79478214477556497</v>
      </c>
      <c r="BH112" s="88"/>
      <c r="BI112" s="88">
        <v>560.27107322246798</v>
      </c>
      <c r="BJ112" s="82">
        <v>43.755912093536793</v>
      </c>
      <c r="BK112" s="82">
        <v>92.031930885336649</v>
      </c>
      <c r="BL112" s="82">
        <v>10.931472389219723</v>
      </c>
      <c r="BM112" s="82">
        <v>40.387139100540637</v>
      </c>
      <c r="BN112" s="82">
        <v>8.5539137630800202</v>
      </c>
      <c r="BO112" s="81">
        <v>1.8593768188376221</v>
      </c>
      <c r="BP112" s="81">
        <v>8.6927330592450751</v>
      </c>
      <c r="BQ112" s="81">
        <v>1.4197695210911663</v>
      </c>
      <c r="BR112" s="81">
        <v>8.6624444586964753</v>
      </c>
      <c r="BS112" s="81">
        <v>1.5940862376196232</v>
      </c>
      <c r="BT112" s="81">
        <v>4.9399786244216406</v>
      </c>
      <c r="BU112" s="81">
        <v>0.71826494863312373</v>
      </c>
      <c r="BV112" s="81">
        <v>4.3157954030839392</v>
      </c>
      <c r="BW112" s="81">
        <v>0.65996813869697046</v>
      </c>
      <c r="BX112" s="89">
        <v>10.309960695115389</v>
      </c>
      <c r="BY112" s="89">
        <v>0.5357183622041739</v>
      </c>
      <c r="BZ112" s="89">
        <v>19.140384625698825</v>
      </c>
      <c r="CA112" s="89">
        <v>13.21995772739692</v>
      </c>
      <c r="CB112" s="89">
        <v>5.0564531551435774</v>
      </c>
      <c r="CC112" s="90">
        <f t="shared" si="20"/>
        <v>228.52278544203946</v>
      </c>
      <c r="CD112" s="91">
        <f t="shared" si="21"/>
        <v>281.69611288234597</v>
      </c>
      <c r="CE112" s="90">
        <f t="shared" si="22"/>
        <v>206.43533974972067</v>
      </c>
      <c r="CF112" s="91">
        <f t="shared" si="23"/>
        <v>254.46929791511724</v>
      </c>
      <c r="CH112" s="49"/>
      <c r="CI112" s="162">
        <v>87550</v>
      </c>
      <c r="CJ112" s="162">
        <v>3723</v>
      </c>
      <c r="CK112" s="162">
        <v>80025</v>
      </c>
      <c r="CL112" s="162">
        <v>41603</v>
      </c>
      <c r="CM112" s="162">
        <v>11560</v>
      </c>
      <c r="CN112" s="162" t="s">
        <v>155</v>
      </c>
      <c r="CO112" s="162">
        <v>732</v>
      </c>
      <c r="CP112" s="163">
        <v>622400</v>
      </c>
      <c r="CQ112" s="162" t="s">
        <v>155</v>
      </c>
      <c r="CR112" s="162">
        <v>5243</v>
      </c>
      <c r="CS112" s="162">
        <v>350</v>
      </c>
    </row>
    <row r="113" spans="1:97" ht="15.75" thickBot="1" x14ac:dyDescent="0.3">
      <c r="A113" s="76" t="s">
        <v>370</v>
      </c>
      <c r="B113" s="95" t="s">
        <v>403</v>
      </c>
      <c r="C113" s="93" t="s">
        <v>152</v>
      </c>
      <c r="D113" s="76" t="s">
        <v>1049</v>
      </c>
      <c r="E113" s="78" t="s">
        <v>23</v>
      </c>
      <c r="F113" s="78"/>
      <c r="G113" s="78"/>
      <c r="H113" s="78"/>
      <c r="I113" s="78"/>
      <c r="J113" s="79" t="s">
        <v>153</v>
      </c>
      <c r="K113" s="121"/>
      <c r="L113" s="155">
        <v>1.4599999999999937</v>
      </c>
      <c r="M113" s="155">
        <v>91.891617617211267</v>
      </c>
      <c r="N113" s="77"/>
      <c r="O113" s="77"/>
      <c r="P113" s="77"/>
      <c r="Q113" s="77"/>
      <c r="R113" s="77"/>
      <c r="S113" s="77"/>
      <c r="T113" s="77"/>
      <c r="U113" s="77"/>
      <c r="V113" s="77"/>
      <c r="W113" s="77"/>
      <c r="X113" s="159">
        <v>2.44</v>
      </c>
      <c r="Y113" s="77"/>
      <c r="Z113" s="77"/>
      <c r="AA113" s="77"/>
      <c r="AB113" s="78" t="s">
        <v>154</v>
      </c>
      <c r="AC113" s="132" t="s">
        <v>155</v>
      </c>
      <c r="AD113" s="83">
        <v>1354.893105449428</v>
      </c>
      <c r="AE113" s="83">
        <v>9027.8386352918715</v>
      </c>
      <c r="AF113" s="84">
        <v>105605.57547589878</v>
      </c>
      <c r="AG113" s="85">
        <v>332751.33013473143</v>
      </c>
      <c r="AH113" s="77"/>
      <c r="AI113" s="85">
        <v>27203.457967054717</v>
      </c>
      <c r="AJ113" s="85">
        <v>3365.5363492146953</v>
      </c>
      <c r="AK113" s="86">
        <v>28.213451361004662</v>
      </c>
      <c r="AL113" s="87">
        <v>6547.5330991316714</v>
      </c>
      <c r="AM113" s="88">
        <v>129.19509768571649</v>
      </c>
      <c r="AN113" s="88">
        <v>100.77461503894722</v>
      </c>
      <c r="AO113" s="88">
        <v>1237.0899628771881</v>
      </c>
      <c r="AP113" s="88"/>
      <c r="AQ113" s="88">
        <v>17.937102853327403</v>
      </c>
      <c r="AR113" s="88">
        <v>47.129188828503054</v>
      </c>
      <c r="AS113" s="87">
        <v>39.64703005813201</v>
      </c>
      <c r="AT113" s="88">
        <v>153.7717042130559</v>
      </c>
      <c r="AU113" s="88">
        <v>52.948169468330228</v>
      </c>
      <c r="AV113" s="88">
        <v>2.2661649288286063</v>
      </c>
      <c r="AW113" s="88">
        <v>5.9015728956116238</v>
      </c>
      <c r="AX113" s="88" t="s">
        <v>155</v>
      </c>
      <c r="AY113" s="88"/>
      <c r="AZ113" s="88">
        <v>60.561673901106779</v>
      </c>
      <c r="BA113" s="88">
        <v>565.75122437577113</v>
      </c>
      <c r="BB113" s="88">
        <v>18.584797203075418</v>
      </c>
      <c r="BC113" s="87">
        <v>0.80392551584820837</v>
      </c>
      <c r="BD113" s="87">
        <v>2.5859133012838953</v>
      </c>
      <c r="BE113" s="88">
        <v>20.712945206369916</v>
      </c>
      <c r="BF113" s="88">
        <v>2.8447464022684854</v>
      </c>
      <c r="BG113" s="88">
        <v>0.89586748922434145</v>
      </c>
      <c r="BH113" s="88"/>
      <c r="BI113" s="88">
        <v>564.24993371120763</v>
      </c>
      <c r="BJ113" s="82">
        <v>48.716168162517427</v>
      </c>
      <c r="BK113" s="82">
        <v>101.92249672599354</v>
      </c>
      <c r="BL113" s="82">
        <v>11.833608247212172</v>
      </c>
      <c r="BM113" s="82">
        <v>45.508543474925943</v>
      </c>
      <c r="BN113" s="82">
        <v>9.3811721838810875</v>
      </c>
      <c r="BO113" s="81">
        <v>2.0159515910352415</v>
      </c>
      <c r="BP113" s="81">
        <v>9.1127266890108327</v>
      </c>
      <c r="BQ113" s="81">
        <v>1.4071805248627141</v>
      </c>
      <c r="BR113" s="81">
        <v>8.882602258553348</v>
      </c>
      <c r="BS113" s="81">
        <v>1.6048921629862174</v>
      </c>
      <c r="BT113" s="81">
        <v>4.8503138893316828</v>
      </c>
      <c r="BU113" s="81">
        <v>0.67450139774450335</v>
      </c>
      <c r="BV113" s="81">
        <v>4.5867985564764169</v>
      </c>
      <c r="BW113" s="81">
        <v>0.67596083586882372</v>
      </c>
      <c r="BX113" s="89">
        <v>15.360377272253533</v>
      </c>
      <c r="BY113" s="89">
        <v>0.45769871506066728</v>
      </c>
      <c r="BZ113" s="89">
        <v>26.676789835361379</v>
      </c>
      <c r="CA113" s="89">
        <v>14.443196334692423</v>
      </c>
      <c r="CB113" s="89">
        <v>4.123614163190636</v>
      </c>
      <c r="CC113" s="90">
        <f t="shared" si="20"/>
        <v>251.17291670039998</v>
      </c>
      <c r="CD113" s="91">
        <f t="shared" si="21"/>
        <v>311.73459060150674</v>
      </c>
      <c r="CE113" s="90">
        <f t="shared" si="22"/>
        <v>230.80685617232811</v>
      </c>
      <c r="CF113" s="91">
        <f t="shared" si="23"/>
        <v>286.45795797611555</v>
      </c>
      <c r="CH113" s="49"/>
      <c r="CI113" s="162">
        <v>93080</v>
      </c>
      <c r="CJ113" s="162" t="s">
        <v>155</v>
      </c>
      <c r="CK113" s="162">
        <v>56235</v>
      </c>
      <c r="CL113" s="162">
        <v>47403</v>
      </c>
      <c r="CM113" s="162">
        <v>11700</v>
      </c>
      <c r="CN113" s="162" t="s">
        <v>155</v>
      </c>
      <c r="CO113" s="162">
        <v>604</v>
      </c>
      <c r="CP113" s="163">
        <v>670300</v>
      </c>
      <c r="CQ113" s="162" t="s">
        <v>155</v>
      </c>
      <c r="CR113" s="162">
        <v>5830</v>
      </c>
      <c r="CS113" s="162">
        <v>512.6</v>
      </c>
    </row>
    <row r="114" spans="1:97" ht="15.75" thickBot="1" x14ac:dyDescent="0.3">
      <c r="A114" s="76" t="s">
        <v>371</v>
      </c>
      <c r="B114" s="95" t="s">
        <v>404</v>
      </c>
      <c r="C114" s="93" t="s">
        <v>152</v>
      </c>
      <c r="D114" s="76" t="s">
        <v>1050</v>
      </c>
      <c r="E114" s="78" t="s">
        <v>23</v>
      </c>
      <c r="F114" s="78"/>
      <c r="G114" s="78"/>
      <c r="H114" s="78"/>
      <c r="I114" s="78"/>
      <c r="J114" s="79" t="s">
        <v>153</v>
      </c>
      <c r="K114" s="121"/>
      <c r="L114" s="155">
        <v>2.8299999999999983</v>
      </c>
      <c r="M114" s="155">
        <v>37.35720901512812</v>
      </c>
      <c r="N114" s="77"/>
      <c r="O114" s="77"/>
      <c r="P114" s="77"/>
      <c r="Q114" s="77"/>
      <c r="R114" s="77"/>
      <c r="S114" s="77"/>
      <c r="T114" s="77"/>
      <c r="U114" s="77"/>
      <c r="V114" s="77"/>
      <c r="W114" s="77"/>
      <c r="X114" s="159">
        <v>50.465000000000003</v>
      </c>
      <c r="Y114" s="77"/>
      <c r="Z114" s="77"/>
      <c r="AA114" s="77"/>
      <c r="AB114" s="78" t="s">
        <v>154</v>
      </c>
      <c r="AC114" s="132" t="s">
        <v>155</v>
      </c>
      <c r="AD114" s="83">
        <v>1286.9970334808263</v>
      </c>
      <c r="AE114" s="83">
        <v>4514.838783821926</v>
      </c>
      <c r="AF114" s="84">
        <v>143333.39356690017</v>
      </c>
      <c r="AG114" s="85">
        <v>296407.47872849891</v>
      </c>
      <c r="AH114" s="77"/>
      <c r="AI114" s="85">
        <v>20967.544638884661</v>
      </c>
      <c r="AJ114" s="85" t="s">
        <v>155</v>
      </c>
      <c r="AK114" s="86">
        <v>36.514120299704793</v>
      </c>
      <c r="AL114" s="87">
        <v>10220.869959491387</v>
      </c>
      <c r="AM114" s="88">
        <v>407.16823655773032</v>
      </c>
      <c r="AN114" s="88">
        <v>182.93440059901098</v>
      </c>
      <c r="AO114" s="88">
        <v>169.80488762414907</v>
      </c>
      <c r="AP114" s="88"/>
      <c r="AQ114" s="88">
        <v>6.0606715090295911</v>
      </c>
      <c r="AR114" s="88">
        <v>40.973074235973193</v>
      </c>
      <c r="AS114" s="87">
        <v>24.153964931117706</v>
      </c>
      <c r="AT114" s="88">
        <v>84.927587903610814</v>
      </c>
      <c r="AU114" s="88">
        <v>67.431962365739366</v>
      </c>
      <c r="AV114" s="88">
        <v>13.707762436762282</v>
      </c>
      <c r="AW114" s="88">
        <v>38.02247694555814</v>
      </c>
      <c r="AX114" s="88" t="s">
        <v>155</v>
      </c>
      <c r="AY114" s="88"/>
      <c r="AZ114" s="88">
        <v>62.791041923390374</v>
      </c>
      <c r="BA114" s="88">
        <v>629.30591164207431</v>
      </c>
      <c r="BB114" s="88">
        <v>33.007545598678448</v>
      </c>
      <c r="BC114" s="87">
        <v>4.221770536341773</v>
      </c>
      <c r="BD114" s="87">
        <v>3.1058135818401298</v>
      </c>
      <c r="BE114" s="88">
        <v>23.31979516182674</v>
      </c>
      <c r="BF114" s="88">
        <v>5.3860534291116862</v>
      </c>
      <c r="BG114" s="88">
        <v>7.9115606629765356</v>
      </c>
      <c r="BH114" s="88"/>
      <c r="BI114" s="88">
        <v>540.20733422273213</v>
      </c>
      <c r="BJ114" s="82">
        <v>59.426768341158315</v>
      </c>
      <c r="BK114" s="82">
        <v>114.04019359554012</v>
      </c>
      <c r="BL114" s="82">
        <v>12.922843741462234</v>
      </c>
      <c r="BM114" s="82">
        <v>46.686004807462339</v>
      </c>
      <c r="BN114" s="82">
        <v>8.4413007916779748</v>
      </c>
      <c r="BO114" s="81">
        <v>1.8818579013335153</v>
      </c>
      <c r="BP114" s="81">
        <v>8.0812560122622141</v>
      </c>
      <c r="BQ114" s="81">
        <v>1.1712985275048766</v>
      </c>
      <c r="BR114" s="81">
        <v>7.7333677966929608</v>
      </c>
      <c r="BS114" s="81">
        <v>1.4432603097969678</v>
      </c>
      <c r="BT114" s="81">
        <v>4.8051917263795838</v>
      </c>
      <c r="BU114" s="81">
        <v>0.68078163565735927</v>
      </c>
      <c r="BV114" s="81">
        <v>4.8414186607027991</v>
      </c>
      <c r="BW114" s="81">
        <v>0.74241731427759572</v>
      </c>
      <c r="BX114" s="89">
        <v>17.266089300239116</v>
      </c>
      <c r="BY114" s="89">
        <v>1.9678346196141965</v>
      </c>
      <c r="BZ114" s="89">
        <v>57.648337564892209</v>
      </c>
      <c r="CA114" s="89">
        <v>20.426943346601117</v>
      </c>
      <c r="CB114" s="89">
        <v>8.6793240358292714</v>
      </c>
      <c r="CC114" s="90">
        <f t="shared" si="20"/>
        <v>272.89796116190882</v>
      </c>
      <c r="CD114" s="91">
        <f t="shared" si="21"/>
        <v>335.68900308529919</v>
      </c>
      <c r="CE114" s="90">
        <f t="shared" si="22"/>
        <v>101.94706174927744</v>
      </c>
      <c r="CF114" s="91">
        <f t="shared" si="23"/>
        <v>125.4040425233751</v>
      </c>
      <c r="CH114" s="49"/>
      <c r="CI114" s="162">
        <v>126400</v>
      </c>
      <c r="CJ114" s="162" t="s">
        <v>155</v>
      </c>
      <c r="CK114" s="162">
        <v>52865</v>
      </c>
      <c r="CL114" s="162">
        <v>30503</v>
      </c>
      <c r="CM114" s="162">
        <v>4740</v>
      </c>
      <c r="CN114" s="162" t="s">
        <v>155</v>
      </c>
      <c r="CO114" s="162" t="s">
        <v>155</v>
      </c>
      <c r="CP114" s="163">
        <v>618100</v>
      </c>
      <c r="CQ114" s="162" t="s">
        <v>155</v>
      </c>
      <c r="CR114" s="162">
        <v>9343</v>
      </c>
      <c r="CS114" s="162">
        <v>622.1</v>
      </c>
    </row>
    <row r="115" spans="1:97" ht="15.75" thickBot="1" x14ac:dyDescent="0.3">
      <c r="A115" s="76" t="s">
        <v>372</v>
      </c>
      <c r="B115" s="95" t="s">
        <v>405</v>
      </c>
      <c r="C115" s="93" t="s">
        <v>152</v>
      </c>
      <c r="D115" s="76" t="s">
        <v>1051</v>
      </c>
      <c r="E115" s="78" t="s">
        <v>23</v>
      </c>
      <c r="F115" s="78"/>
      <c r="G115" s="78"/>
      <c r="H115" s="78"/>
      <c r="I115" s="78"/>
      <c r="J115" s="79" t="s">
        <v>153</v>
      </c>
      <c r="K115" s="121"/>
      <c r="L115" s="155">
        <v>1.42</v>
      </c>
      <c r="M115" s="155">
        <v>7.61</v>
      </c>
      <c r="N115" s="77"/>
      <c r="O115" s="77"/>
      <c r="P115" s="77"/>
      <c r="Q115" s="77"/>
      <c r="R115" s="77"/>
      <c r="S115" s="77"/>
      <c r="T115" s="77"/>
      <c r="U115" s="77"/>
      <c r="V115" s="77"/>
      <c r="W115" s="77"/>
      <c r="X115" s="159">
        <v>81.430000000000007</v>
      </c>
      <c r="Y115" s="77"/>
      <c r="Z115" s="77"/>
      <c r="AA115" s="77"/>
      <c r="AB115" s="78" t="s">
        <v>154</v>
      </c>
      <c r="AC115" s="132" t="s">
        <v>155</v>
      </c>
      <c r="AD115" s="83">
        <v>3152.3845009072979</v>
      </c>
      <c r="AE115" s="83">
        <v>1942.3870707913197</v>
      </c>
      <c r="AF115" s="84">
        <v>154768.09605574838</v>
      </c>
      <c r="AG115" s="85">
        <v>185077.4333926886</v>
      </c>
      <c r="AH115" s="77"/>
      <c r="AI115" s="85">
        <v>4666.2736819908914</v>
      </c>
      <c r="AJ115" s="85">
        <v>14649.56128926682</v>
      </c>
      <c r="AK115" s="86">
        <v>38.272369162277158</v>
      </c>
      <c r="AL115" s="87">
        <v>9943.6967754504349</v>
      </c>
      <c r="AM115" s="88">
        <v>149.71785009763147</v>
      </c>
      <c r="AN115" s="88">
        <v>176.64395339942564</v>
      </c>
      <c r="AO115" s="88">
        <v>314.9632000090146</v>
      </c>
      <c r="AP115" s="88"/>
      <c r="AQ115" s="88">
        <v>11.195534360344523</v>
      </c>
      <c r="AR115" s="88">
        <v>65.478331684009447</v>
      </c>
      <c r="AS115" s="87">
        <v>67.976079797194899</v>
      </c>
      <c r="AT115" s="88">
        <v>114.83215213446489</v>
      </c>
      <c r="AU115" s="88">
        <v>40.157665474535811</v>
      </c>
      <c r="AV115" s="88">
        <v>3.6251104482736949</v>
      </c>
      <c r="AW115" s="88">
        <v>84.855138127433989</v>
      </c>
      <c r="AX115" s="88" t="s">
        <v>155</v>
      </c>
      <c r="AY115" s="88"/>
      <c r="AZ115" s="88">
        <v>103.60562951873308</v>
      </c>
      <c r="BA115" s="88">
        <v>673.89736951707664</v>
      </c>
      <c r="BB115" s="88">
        <v>27.731914439712739</v>
      </c>
      <c r="BC115" s="87">
        <v>6.8453630283198699</v>
      </c>
      <c r="BD115" s="87">
        <v>3.2435935815043386</v>
      </c>
      <c r="BE115" s="88">
        <v>26.702761029921959</v>
      </c>
      <c r="BF115" s="88">
        <v>5.7215602812809099</v>
      </c>
      <c r="BG115" s="88">
        <v>1.2982095231209756</v>
      </c>
      <c r="BH115" s="88"/>
      <c r="BI115" s="88">
        <v>169.49445621714727</v>
      </c>
      <c r="BJ115" s="82">
        <v>113.1214564018601</v>
      </c>
      <c r="BK115" s="82">
        <v>224.4448738942277</v>
      </c>
      <c r="BL115" s="82">
        <v>25.774801079138232</v>
      </c>
      <c r="BM115" s="82">
        <v>96.71452045246599</v>
      </c>
      <c r="BN115" s="82">
        <v>18.94420800749813</v>
      </c>
      <c r="BO115" s="81">
        <v>4.1251164865009144</v>
      </c>
      <c r="BP115" s="81">
        <v>18.934380822337296</v>
      </c>
      <c r="BQ115" s="81">
        <v>2.7311390032734391</v>
      </c>
      <c r="BR115" s="81">
        <v>15.488997647562718</v>
      </c>
      <c r="BS115" s="81">
        <v>2.6127084499590132</v>
      </c>
      <c r="BT115" s="81">
        <v>7.9196648406882124</v>
      </c>
      <c r="BU115" s="81">
        <v>1.0404171943397931</v>
      </c>
      <c r="BV115" s="81">
        <v>6.5480482182046602</v>
      </c>
      <c r="BW115" s="81">
        <v>1.0125140541002902</v>
      </c>
      <c r="BX115" s="89">
        <v>18.643787499160744</v>
      </c>
      <c r="BY115" s="89">
        <v>0.7927270788605234</v>
      </c>
      <c r="BZ115" s="89">
        <v>20.505982137258144</v>
      </c>
      <c r="CA115" s="89">
        <v>27.876963599181089</v>
      </c>
      <c r="CB115" s="89">
        <v>6.619726839931861</v>
      </c>
      <c r="CC115" s="90">
        <f t="shared" si="20"/>
        <v>539.41284655215645</v>
      </c>
      <c r="CD115" s="91">
        <f t="shared" si="21"/>
        <v>643.01847607088951</v>
      </c>
      <c r="CE115" s="90">
        <f t="shared" si="22"/>
        <v>41.049317622619107</v>
      </c>
      <c r="CF115" s="91">
        <f t="shared" si="23"/>
        <v>48.933706028994692</v>
      </c>
      <c r="CH115" s="49"/>
      <c r="CI115" s="162">
        <v>131700</v>
      </c>
      <c r="CJ115" s="162">
        <v>7593</v>
      </c>
      <c r="CK115" s="162">
        <v>163235</v>
      </c>
      <c r="CL115" s="162" t="s">
        <v>155</v>
      </c>
      <c r="CM115" s="162">
        <v>2570</v>
      </c>
      <c r="CN115" s="162" t="s">
        <v>155</v>
      </c>
      <c r="CO115" s="162">
        <v>910</v>
      </c>
      <c r="CP115" s="163">
        <v>389700</v>
      </c>
      <c r="CQ115" s="162" t="s">
        <v>155</v>
      </c>
      <c r="CR115" s="162">
        <v>9040</v>
      </c>
      <c r="CS115" s="162">
        <v>655.9</v>
      </c>
    </row>
    <row r="116" spans="1:97" ht="15.75" thickBot="1" x14ac:dyDescent="0.3">
      <c r="A116" s="76" t="s">
        <v>373</v>
      </c>
      <c r="B116" s="95" t="s">
        <v>406</v>
      </c>
      <c r="C116" s="93" t="s">
        <v>152</v>
      </c>
      <c r="D116" s="76" t="s">
        <v>1051</v>
      </c>
      <c r="E116" s="78" t="s">
        <v>23</v>
      </c>
      <c r="F116" s="78"/>
      <c r="G116" s="78"/>
      <c r="H116" s="78"/>
      <c r="I116" s="78"/>
      <c r="J116" s="79" t="s">
        <v>153</v>
      </c>
      <c r="K116" s="121"/>
      <c r="L116" s="155">
        <v>2.5900000000000034</v>
      </c>
      <c r="M116" s="155">
        <v>41.730828457037269</v>
      </c>
      <c r="N116" s="77"/>
      <c r="O116" s="77"/>
      <c r="P116" s="77"/>
      <c r="Q116" s="77"/>
      <c r="R116" s="77"/>
      <c r="S116" s="77"/>
      <c r="T116" s="77"/>
      <c r="U116" s="77"/>
      <c r="V116" s="77"/>
      <c r="W116" s="77"/>
      <c r="X116" s="159">
        <v>39.799999999999997</v>
      </c>
      <c r="Y116" s="77"/>
      <c r="Z116" s="77"/>
      <c r="AA116" s="77"/>
      <c r="AB116" s="78" t="s">
        <v>154</v>
      </c>
      <c r="AC116" s="132" t="s">
        <v>155</v>
      </c>
      <c r="AD116" s="83">
        <v>1510.6077186145349</v>
      </c>
      <c r="AE116" s="83">
        <v>3984.8775556703872</v>
      </c>
      <c r="AF116" s="84">
        <v>169999.27409253054</v>
      </c>
      <c r="AG116" s="85">
        <v>269594.00745925301</v>
      </c>
      <c r="AH116" s="77"/>
      <c r="AI116" s="85">
        <v>25747.083091991728</v>
      </c>
      <c r="AJ116" s="85" t="s">
        <v>155</v>
      </c>
      <c r="AK116" s="86">
        <v>28.8364171898397</v>
      </c>
      <c r="AL116" s="87">
        <v>12472.999151601407</v>
      </c>
      <c r="AM116" s="88">
        <v>130.73696631920828</v>
      </c>
      <c r="AN116" s="88">
        <v>167.90618505075352</v>
      </c>
      <c r="AO116" s="88">
        <v>125.80194580336371</v>
      </c>
      <c r="AP116" s="88"/>
      <c r="AQ116" s="88">
        <v>6.9399038356390044</v>
      </c>
      <c r="AR116" s="88">
        <v>40.858874032280482</v>
      </c>
      <c r="AS116" s="87">
        <v>56.349623308467621</v>
      </c>
      <c r="AT116" s="88">
        <v>73.512740858812748</v>
      </c>
      <c r="AU116" s="88">
        <v>54.881824968408431</v>
      </c>
      <c r="AV116" s="88">
        <v>2.248786840240343</v>
      </c>
      <c r="AW116" s="88">
        <v>162.62557401077686</v>
      </c>
      <c r="AX116" s="88" t="s">
        <v>155</v>
      </c>
      <c r="AY116" s="88"/>
      <c r="AZ116" s="88">
        <v>76.514175048399878</v>
      </c>
      <c r="BA116" s="88">
        <v>520.94872349872867</v>
      </c>
      <c r="BB116" s="88">
        <v>35.039752304948607</v>
      </c>
      <c r="BC116" s="87">
        <v>5.1136399926338374</v>
      </c>
      <c r="BD116" s="87">
        <v>2.5711045449555279</v>
      </c>
      <c r="BE116" s="88">
        <v>21.354148638545702</v>
      </c>
      <c r="BF116" s="88">
        <v>5.3547472616392797</v>
      </c>
      <c r="BG116" s="88">
        <v>1.3588113335904333</v>
      </c>
      <c r="BH116" s="88"/>
      <c r="BI116" s="88">
        <v>519.68610377555785</v>
      </c>
      <c r="BJ116" s="82">
        <v>68.954673072242699</v>
      </c>
      <c r="BK116" s="82">
        <v>155.91522129766614</v>
      </c>
      <c r="BL116" s="82">
        <v>18.685955935923033</v>
      </c>
      <c r="BM116" s="82">
        <v>70.32735504685138</v>
      </c>
      <c r="BN116" s="82">
        <v>14.235408865792497</v>
      </c>
      <c r="BO116" s="81">
        <v>3.0563706509112989</v>
      </c>
      <c r="BP116" s="81">
        <v>13.849431309726501</v>
      </c>
      <c r="BQ116" s="81">
        <v>1.9945769229762218</v>
      </c>
      <c r="BR116" s="81">
        <v>11.971411202587102</v>
      </c>
      <c r="BS116" s="81">
        <v>2.2389715487522519</v>
      </c>
      <c r="BT116" s="81">
        <v>6.5862635333247734</v>
      </c>
      <c r="BU116" s="81">
        <v>0.92035368372731241</v>
      </c>
      <c r="BV116" s="81">
        <v>5.7681113360806693</v>
      </c>
      <c r="BW116" s="81">
        <v>0.87722397606328117</v>
      </c>
      <c r="BX116" s="89">
        <v>14.437279608562003</v>
      </c>
      <c r="BY116" s="89">
        <v>3.2738156156479512</v>
      </c>
      <c r="BZ116" s="89">
        <v>10.510844634888524</v>
      </c>
      <c r="CA116" s="89">
        <v>22.701607339615858</v>
      </c>
      <c r="CB116" s="89">
        <v>5.6734998856414816</v>
      </c>
      <c r="CC116" s="90">
        <f t="shared" si="20"/>
        <v>375.38132838262516</v>
      </c>
      <c r="CD116" s="91">
        <f t="shared" si="21"/>
        <v>451.89550343102502</v>
      </c>
      <c r="CE116" s="90">
        <f t="shared" si="22"/>
        <v>156.64973820710105</v>
      </c>
      <c r="CF116" s="91">
        <f t="shared" si="23"/>
        <v>188.57973734186601</v>
      </c>
      <c r="CH116" s="49"/>
      <c r="CI116" s="162">
        <v>146000</v>
      </c>
      <c r="CJ116" s="162" t="s">
        <v>155</v>
      </c>
      <c r="CK116" s="162">
        <v>53415</v>
      </c>
      <c r="CL116" s="162">
        <v>31503</v>
      </c>
      <c r="CM116" s="162">
        <v>3570</v>
      </c>
      <c r="CN116" s="162" t="s">
        <v>155</v>
      </c>
      <c r="CO116" s="162" t="s">
        <v>155</v>
      </c>
      <c r="CP116" s="163">
        <v>532000</v>
      </c>
      <c r="CQ116" s="162" t="s">
        <v>155</v>
      </c>
      <c r="CR116" s="162">
        <v>10820</v>
      </c>
      <c r="CS116" s="162">
        <v>441.29999999999995</v>
      </c>
    </row>
    <row r="117" spans="1:97" ht="15.75" thickBot="1" x14ac:dyDescent="0.3">
      <c r="A117" s="76" t="s">
        <v>374</v>
      </c>
      <c r="B117" s="95" t="s">
        <v>407</v>
      </c>
      <c r="C117" s="93" t="s">
        <v>152</v>
      </c>
      <c r="D117" s="76" t="s">
        <v>1051</v>
      </c>
      <c r="E117" s="78" t="s">
        <v>23</v>
      </c>
      <c r="F117" s="78"/>
      <c r="G117" s="78"/>
      <c r="H117" s="78"/>
      <c r="I117" s="78"/>
      <c r="J117" s="79" t="s">
        <v>153</v>
      </c>
      <c r="K117" s="121"/>
      <c r="L117" s="155">
        <v>2.8400000000000034</v>
      </c>
      <c r="M117" s="155">
        <v>9.2321943186496522</v>
      </c>
      <c r="N117" s="77"/>
      <c r="O117" s="77"/>
      <c r="P117" s="77"/>
      <c r="Q117" s="77"/>
      <c r="R117" s="77"/>
      <c r="S117" s="77"/>
      <c r="T117" s="77"/>
      <c r="U117" s="77"/>
      <c r="V117" s="77"/>
      <c r="W117" s="77"/>
      <c r="X117" s="159">
        <v>77.540000000000006</v>
      </c>
      <c r="Y117" s="77"/>
      <c r="Z117" s="77"/>
      <c r="AA117" s="77"/>
      <c r="AB117" s="78" t="s">
        <v>154</v>
      </c>
      <c r="AC117" s="132" t="s">
        <v>155</v>
      </c>
      <c r="AD117" s="83">
        <v>1239.7459477950947</v>
      </c>
      <c r="AE117" s="83">
        <v>2826.6133367227876</v>
      </c>
      <c r="AF117" s="84">
        <v>163428.42144024998</v>
      </c>
      <c r="AG117" s="85">
        <v>202857.60918390122</v>
      </c>
      <c r="AH117" s="77"/>
      <c r="AI117" s="85">
        <v>13654.453850478822</v>
      </c>
      <c r="AJ117" s="85">
        <v>11064.964278354417</v>
      </c>
      <c r="AK117" s="86">
        <v>78.015884537895133</v>
      </c>
      <c r="AL117" s="87">
        <v>8119.7460587219903</v>
      </c>
      <c r="AM117" s="88">
        <v>316.1962109918548</v>
      </c>
      <c r="AN117" s="88">
        <v>296.3724798455205</v>
      </c>
      <c r="AO117" s="88">
        <v>317.68168271261419</v>
      </c>
      <c r="AP117" s="88"/>
      <c r="AQ117" s="88">
        <v>83.801733927009622</v>
      </c>
      <c r="AR117" s="88">
        <v>156.58159689876535</v>
      </c>
      <c r="AS117" s="87">
        <v>119.18649775102475</v>
      </c>
      <c r="AT117" s="88">
        <v>852.74025070631751</v>
      </c>
      <c r="AU117" s="88">
        <v>144.63059376414768</v>
      </c>
      <c r="AV117" s="88">
        <v>28.369197692456222</v>
      </c>
      <c r="AW117" s="88">
        <v>114.53196361125616</v>
      </c>
      <c r="AX117" s="88" t="s">
        <v>155</v>
      </c>
      <c r="AY117" s="88"/>
      <c r="AZ117" s="88">
        <v>364.94208549924036</v>
      </c>
      <c r="BA117" s="88">
        <v>2696.6699347556205</v>
      </c>
      <c r="BB117" s="88">
        <v>29.407883905435391</v>
      </c>
      <c r="BC117" s="87">
        <v>31.321047367790875</v>
      </c>
      <c r="BD117" s="87">
        <v>13.545987147471202</v>
      </c>
      <c r="BE117" s="88">
        <v>105.4802324849073</v>
      </c>
      <c r="BF117" s="88">
        <v>5.7364471176108047</v>
      </c>
      <c r="BG117" s="88">
        <v>9.4906548633446537</v>
      </c>
      <c r="BH117" s="88"/>
      <c r="BI117" s="88">
        <v>339.62643264801818</v>
      </c>
      <c r="BJ117" s="82">
        <v>51.901172561901895</v>
      </c>
      <c r="BK117" s="82">
        <v>132.58296580648718</v>
      </c>
      <c r="BL117" s="82">
        <v>17.668989713402997</v>
      </c>
      <c r="BM117" s="82">
        <v>73.877300330827609</v>
      </c>
      <c r="BN117" s="82">
        <v>25.320907187765023</v>
      </c>
      <c r="BO117" s="81">
        <v>7.5991500583593634</v>
      </c>
      <c r="BP117" s="81">
        <v>37.163334088215116</v>
      </c>
      <c r="BQ117" s="81">
        <v>7.2601399226288841</v>
      </c>
      <c r="BR117" s="81">
        <v>44.977001683787719</v>
      </c>
      <c r="BS117" s="81">
        <v>8.1514802438085354</v>
      </c>
      <c r="BT117" s="81">
        <v>22.757450648238049</v>
      </c>
      <c r="BU117" s="81">
        <v>3.093460421365112</v>
      </c>
      <c r="BV117" s="81">
        <v>18.614843090071201</v>
      </c>
      <c r="BW117" s="81">
        <v>2.6294876003470993</v>
      </c>
      <c r="BX117" s="89">
        <v>69.686450870261169</v>
      </c>
      <c r="BY117" s="89">
        <v>2.7957051736568785</v>
      </c>
      <c r="BZ117" s="89">
        <v>60.554628648507979</v>
      </c>
      <c r="CA117" s="89">
        <v>27.946623901041615</v>
      </c>
      <c r="CB117" s="89">
        <v>12.402569236646379</v>
      </c>
      <c r="CC117" s="90">
        <f t="shared" si="20"/>
        <v>453.59768335720577</v>
      </c>
      <c r="CD117" s="91">
        <f t="shared" si="21"/>
        <v>818.53976885644613</v>
      </c>
      <c r="CE117" s="90">
        <f t="shared" ref="CE117:CE176" si="24">CC117*$M117/100</f>
        <v>41.87701955243039</v>
      </c>
      <c r="CF117" s="91">
        <f t="shared" ref="CF117:CF176" si="25">CD117*$M117/100</f>
        <v>75.569182036252812</v>
      </c>
      <c r="CH117" s="49"/>
      <c r="CI117" s="162">
        <v>137900</v>
      </c>
      <c r="CJ117" s="162">
        <v>7983</v>
      </c>
      <c r="CK117" s="162">
        <v>140835</v>
      </c>
      <c r="CL117" s="162">
        <v>29003</v>
      </c>
      <c r="CM117" s="162">
        <v>2440</v>
      </c>
      <c r="CN117" s="162" t="s">
        <v>155</v>
      </c>
      <c r="CO117" s="162" t="s">
        <v>155</v>
      </c>
      <c r="CP117" s="163">
        <v>421800</v>
      </c>
      <c r="CQ117" s="162" t="s">
        <v>155</v>
      </c>
      <c r="CR117" s="162">
        <v>7140</v>
      </c>
      <c r="CS117" s="162">
        <v>2609</v>
      </c>
    </row>
    <row r="118" spans="1:97" ht="15.75" thickBot="1" x14ac:dyDescent="0.3">
      <c r="A118" s="76" t="s">
        <v>375</v>
      </c>
      <c r="B118" s="95" t="s">
        <v>408</v>
      </c>
      <c r="C118" s="93" t="s">
        <v>152</v>
      </c>
      <c r="D118" s="76" t="s">
        <v>1023</v>
      </c>
      <c r="E118" s="78" t="s">
        <v>23</v>
      </c>
      <c r="F118" s="78"/>
      <c r="G118" s="78"/>
      <c r="H118" s="78"/>
      <c r="I118" s="78"/>
      <c r="J118" s="79" t="s">
        <v>153</v>
      </c>
      <c r="K118" s="121"/>
      <c r="L118" s="155">
        <v>2.7099999999999937</v>
      </c>
      <c r="M118" s="155">
        <v>77.346078733682802</v>
      </c>
      <c r="N118" s="77"/>
      <c r="O118" s="77"/>
      <c r="P118" s="77"/>
      <c r="Q118" s="77"/>
      <c r="R118" s="77"/>
      <c r="S118" s="77"/>
      <c r="T118" s="77"/>
      <c r="U118" s="77"/>
      <c r="V118" s="77"/>
      <c r="W118" s="77"/>
      <c r="X118" s="159">
        <v>11.69</v>
      </c>
      <c r="Y118" s="77"/>
      <c r="Z118" s="77"/>
      <c r="AA118" s="77"/>
      <c r="AB118" s="78" t="s">
        <v>154</v>
      </c>
      <c r="AC118" s="132" t="s">
        <v>155</v>
      </c>
      <c r="AD118" s="83">
        <v>1264.1827206761775</v>
      </c>
      <c r="AE118" s="83">
        <v>2888.1543007429755</v>
      </c>
      <c r="AF118" s="84">
        <v>168205.90035373563</v>
      </c>
      <c r="AG118" s="85">
        <v>283796.84139561775</v>
      </c>
      <c r="AH118" s="77"/>
      <c r="AI118" s="85">
        <v>17393.338203390769</v>
      </c>
      <c r="AJ118" s="85">
        <v>6481.2959104538386</v>
      </c>
      <c r="AK118" s="86">
        <v>30.213520024383872</v>
      </c>
      <c r="AL118" s="87">
        <v>11341.164500593419</v>
      </c>
      <c r="AM118" s="88">
        <v>190.26713748156502</v>
      </c>
      <c r="AN118" s="88">
        <v>205.36868051936676</v>
      </c>
      <c r="AO118" s="88">
        <v>121.89819238199766</v>
      </c>
      <c r="AP118" s="88"/>
      <c r="AQ118" s="88">
        <v>12.441464292767911</v>
      </c>
      <c r="AR118" s="88">
        <v>123.79321324754139</v>
      </c>
      <c r="AS118" s="87">
        <v>174.16919122863752</v>
      </c>
      <c r="AT118" s="88">
        <v>78.897639505800413</v>
      </c>
      <c r="AU118" s="88">
        <v>120.27705573785909</v>
      </c>
      <c r="AV118" s="88">
        <v>3.0858783697397332</v>
      </c>
      <c r="AW118" s="88">
        <v>43.728537362546994</v>
      </c>
      <c r="AX118" s="88" t="s">
        <v>155</v>
      </c>
      <c r="AY118" s="88"/>
      <c r="AZ118" s="88">
        <v>50.177718285457679</v>
      </c>
      <c r="BA118" s="88">
        <v>478.45311286825444</v>
      </c>
      <c r="BB118" s="88">
        <v>38.196841711624245</v>
      </c>
      <c r="BC118" s="87">
        <v>14.719679383883276</v>
      </c>
      <c r="BD118" s="87">
        <v>5.0895612602764926</v>
      </c>
      <c r="BE118" s="88">
        <v>15.331302103091694</v>
      </c>
      <c r="BF118" s="88">
        <v>6.3575309701445439</v>
      </c>
      <c r="BG118" s="88">
        <v>1.6340143412286117</v>
      </c>
      <c r="BH118" s="88"/>
      <c r="BI118" s="88">
        <v>1644.2193511820049</v>
      </c>
      <c r="BJ118" s="82">
        <v>114.64834741491765</v>
      </c>
      <c r="BK118" s="82">
        <v>219.46552045122951</v>
      </c>
      <c r="BL118" s="82">
        <v>24.005402972656338</v>
      </c>
      <c r="BM118" s="82">
        <v>84.537575872940891</v>
      </c>
      <c r="BN118" s="82">
        <v>15.835274414066239</v>
      </c>
      <c r="BO118" s="81">
        <v>3.3018011507759346</v>
      </c>
      <c r="BP118" s="81">
        <v>13.155345348678674</v>
      </c>
      <c r="BQ118" s="81">
        <v>1.6663369665078451</v>
      </c>
      <c r="BR118" s="81">
        <v>9.1164705091982565</v>
      </c>
      <c r="BS118" s="81">
        <v>1.5858927308852611</v>
      </c>
      <c r="BT118" s="81">
        <v>5.1402334939761776</v>
      </c>
      <c r="BU118" s="81">
        <v>0.75279044046629595</v>
      </c>
      <c r="BV118" s="81">
        <v>4.6522282617962185</v>
      </c>
      <c r="BW118" s="81">
        <v>0.73060666961025811</v>
      </c>
      <c r="BX118" s="89">
        <v>13.045337564360938</v>
      </c>
      <c r="BY118" s="89">
        <v>2.4753438480291696</v>
      </c>
      <c r="BZ118" s="89">
        <v>66.830229839207348</v>
      </c>
      <c r="CA118" s="89">
        <v>31.621928900260691</v>
      </c>
      <c r="CB118" s="89">
        <v>7.4599143613240315</v>
      </c>
      <c r="CC118" s="90">
        <f t="shared" si="20"/>
        <v>498.59382669770554</v>
      </c>
      <c r="CD118" s="91">
        <f t="shared" si="21"/>
        <v>548.77154498316327</v>
      </c>
      <c r="CE118" s="90">
        <f t="shared" si="24"/>
        <v>385.64277375888929</v>
      </c>
      <c r="CF118" s="91">
        <f t="shared" si="25"/>
        <v>424.45327125072504</v>
      </c>
      <c r="CH118" s="49"/>
      <c r="CI118" s="162">
        <v>147000</v>
      </c>
      <c r="CJ118" s="162" t="s">
        <v>155</v>
      </c>
      <c r="CK118" s="162">
        <v>53155</v>
      </c>
      <c r="CL118" s="162">
        <v>21003</v>
      </c>
      <c r="CM118" s="162">
        <v>2280</v>
      </c>
      <c r="CN118" s="162" t="s">
        <v>155</v>
      </c>
      <c r="CO118" s="162">
        <v>1160</v>
      </c>
      <c r="CP118" s="163">
        <v>574000</v>
      </c>
      <c r="CQ118" s="162" t="s">
        <v>155</v>
      </c>
      <c r="CR118" s="162">
        <v>10370</v>
      </c>
      <c r="CS118" s="162">
        <v>440.9</v>
      </c>
    </row>
    <row r="119" spans="1:97" ht="15.75" thickBot="1" x14ac:dyDescent="0.3">
      <c r="A119" s="76" t="s">
        <v>376</v>
      </c>
      <c r="B119" s="95" t="s">
        <v>409</v>
      </c>
      <c r="C119" s="93" t="s">
        <v>152</v>
      </c>
      <c r="D119" s="76" t="s">
        <v>1052</v>
      </c>
      <c r="E119" s="78" t="s">
        <v>23</v>
      </c>
      <c r="F119" s="78"/>
      <c r="G119" s="78"/>
      <c r="H119" s="78"/>
      <c r="I119" s="78"/>
      <c r="J119" s="79" t="s">
        <v>153</v>
      </c>
      <c r="K119" s="121"/>
      <c r="L119" s="155">
        <v>3.1599999999999966</v>
      </c>
      <c r="M119" s="155">
        <v>13.155720776538621</v>
      </c>
      <c r="N119" s="77"/>
      <c r="O119" s="77"/>
      <c r="P119" s="77"/>
      <c r="Q119" s="77"/>
      <c r="R119" s="77"/>
      <c r="S119" s="77"/>
      <c r="T119" s="77"/>
      <c r="U119" s="77"/>
      <c r="V119" s="77"/>
      <c r="W119" s="77"/>
      <c r="X119" s="159">
        <v>71.06</v>
      </c>
      <c r="Y119" s="77"/>
      <c r="Z119" s="77"/>
      <c r="AA119" s="77"/>
      <c r="AB119" s="78" t="s">
        <v>154</v>
      </c>
      <c r="AC119" s="132" t="s">
        <v>155</v>
      </c>
      <c r="AD119" s="83">
        <v>640.01852768147342</v>
      </c>
      <c r="AE119" s="83">
        <v>906.28546206508997</v>
      </c>
      <c r="AF119" s="84">
        <v>133464.35267289355</v>
      </c>
      <c r="AG119" s="85">
        <v>147028.14589416972</v>
      </c>
      <c r="AH119" s="77"/>
      <c r="AI119" s="85" t="s">
        <v>155</v>
      </c>
      <c r="AJ119" s="85">
        <v>8405.2200258530938</v>
      </c>
      <c r="AK119" s="86">
        <v>46.004221508867239</v>
      </c>
      <c r="AL119" s="87">
        <v>1939.0259414202014</v>
      </c>
      <c r="AM119" s="88">
        <v>71.759638230878878</v>
      </c>
      <c r="AN119" s="88">
        <v>116.14871449455194</v>
      </c>
      <c r="AO119" s="88">
        <v>626.82648299445475</v>
      </c>
      <c r="AP119" s="88"/>
      <c r="AQ119" s="88">
        <v>106.21388494067565</v>
      </c>
      <c r="AR119" s="88">
        <v>132.7442162723753</v>
      </c>
      <c r="AS119" s="87">
        <v>37.834725837750042</v>
      </c>
      <c r="AT119" s="88">
        <v>106.74359750260453</v>
      </c>
      <c r="AU119" s="88">
        <v>109.4343430215156</v>
      </c>
      <c r="AV119" s="88">
        <v>15.650234119463462</v>
      </c>
      <c r="AW119" s="88">
        <v>133.5554193896935</v>
      </c>
      <c r="AX119" s="88" t="s">
        <v>155</v>
      </c>
      <c r="AY119" s="88"/>
      <c r="AZ119" s="88">
        <v>344.3311518418588</v>
      </c>
      <c r="BA119" s="88">
        <v>1065.9578963693316</v>
      </c>
      <c r="BB119" s="88">
        <v>8.0094456447135247</v>
      </c>
      <c r="BC119" s="87">
        <v>20.136188987490456</v>
      </c>
      <c r="BD119" s="87">
        <v>2.7447533667817066</v>
      </c>
      <c r="BE119" s="88">
        <v>36.595837500757192</v>
      </c>
      <c r="BF119" s="88">
        <v>2.9409965352622285</v>
      </c>
      <c r="BG119" s="88">
        <v>6.2645520403046433</v>
      </c>
      <c r="BH119" s="88"/>
      <c r="BI119" s="88">
        <v>114.55181646021812</v>
      </c>
      <c r="BJ119" s="82">
        <v>13.538297809817106</v>
      </c>
      <c r="BK119" s="82">
        <v>33.552143316317618</v>
      </c>
      <c r="BL119" s="82">
        <v>5.0889190745974382</v>
      </c>
      <c r="BM119" s="82">
        <v>28.041387573850951</v>
      </c>
      <c r="BN119" s="82">
        <v>19.895119746630503</v>
      </c>
      <c r="BO119" s="81">
        <v>7.6981149745366748</v>
      </c>
      <c r="BP119" s="81">
        <v>41.557609537035773</v>
      </c>
      <c r="BQ119" s="81">
        <v>9.0206781349318401</v>
      </c>
      <c r="BR119" s="81">
        <v>57.525253201121814</v>
      </c>
      <c r="BS119" s="81">
        <v>10.591185470559399</v>
      </c>
      <c r="BT119" s="81">
        <v>29.252454884681079</v>
      </c>
      <c r="BU119" s="81">
        <v>3.9955993408060686</v>
      </c>
      <c r="BV119" s="81">
        <v>23.541990416226739</v>
      </c>
      <c r="BW119" s="81">
        <v>3.4254125080974251</v>
      </c>
      <c r="BX119" s="89">
        <v>27.298729319479133</v>
      </c>
      <c r="BY119" s="89">
        <v>8.5432731859443329</v>
      </c>
      <c r="BZ119" s="89">
        <v>21.246629381943528</v>
      </c>
      <c r="CA119" s="89">
        <v>10.541228437415839</v>
      </c>
      <c r="CB119" s="89">
        <v>4.7172088639236947</v>
      </c>
      <c r="CC119" s="90">
        <f t="shared" si="20"/>
        <v>286.72416598921041</v>
      </c>
      <c r="CD119" s="91">
        <f t="shared" si="21"/>
        <v>631.05531783106926</v>
      </c>
      <c r="CE119" s="90">
        <f t="shared" si="24"/>
        <v>37.72063067639963</v>
      </c>
      <c r="CF119" s="91">
        <f t="shared" si="25"/>
        <v>83.019875559353807</v>
      </c>
      <c r="CH119" s="49"/>
      <c r="CI119" s="162">
        <v>121600</v>
      </c>
      <c r="CJ119" s="162">
        <v>4823</v>
      </c>
      <c r="CK119" s="162">
        <v>241135</v>
      </c>
      <c r="CL119" s="162">
        <v>22303</v>
      </c>
      <c r="CM119" s="162">
        <v>1500</v>
      </c>
      <c r="CN119" s="162" t="s">
        <v>155</v>
      </c>
      <c r="CO119" s="162" t="s">
        <v>155</v>
      </c>
      <c r="CP119" s="163">
        <v>323700</v>
      </c>
      <c r="CQ119" s="162" t="s">
        <v>155</v>
      </c>
      <c r="CR119" s="162">
        <v>1844</v>
      </c>
      <c r="CS119" s="162">
        <v>1109</v>
      </c>
    </row>
    <row r="120" spans="1:97" ht="15.75" thickBot="1" x14ac:dyDescent="0.3">
      <c r="A120" s="76" t="s">
        <v>377</v>
      </c>
      <c r="B120" s="95" t="s">
        <v>410</v>
      </c>
      <c r="C120" s="93" t="s">
        <v>152</v>
      </c>
      <c r="D120" s="76" t="s">
        <v>1053</v>
      </c>
      <c r="E120" s="78" t="s">
        <v>23</v>
      </c>
      <c r="F120" s="78"/>
      <c r="G120" s="78"/>
      <c r="H120" s="78"/>
      <c r="I120" s="78"/>
      <c r="J120" s="79" t="s">
        <v>153</v>
      </c>
      <c r="K120" s="121"/>
      <c r="L120" s="155">
        <v>1.9200000000000017</v>
      </c>
      <c r="M120" s="155">
        <v>92.118678629690038</v>
      </c>
      <c r="N120" s="77"/>
      <c r="O120" s="77"/>
      <c r="P120" s="77"/>
      <c r="Q120" s="77"/>
      <c r="R120" s="77"/>
      <c r="S120" s="77"/>
      <c r="T120" s="77"/>
      <c r="U120" s="77"/>
      <c r="V120" s="77"/>
      <c r="W120" s="77"/>
      <c r="X120" s="159" t="s">
        <v>155</v>
      </c>
      <c r="Y120" s="77"/>
      <c r="Z120" s="77"/>
      <c r="AA120" s="77"/>
      <c r="AB120" s="78" t="s">
        <v>154</v>
      </c>
      <c r="AC120" s="132" t="s">
        <v>155</v>
      </c>
      <c r="AD120" s="83">
        <v>1927.304192215518</v>
      </c>
      <c r="AE120" s="83">
        <v>3953.1460753088841</v>
      </c>
      <c r="AF120" s="84">
        <v>152571.77904460003</v>
      </c>
      <c r="AG120" s="85">
        <v>294479.00720640889</v>
      </c>
      <c r="AH120" s="77"/>
      <c r="AI120" s="85">
        <v>27144.81176815919</v>
      </c>
      <c r="AJ120" s="85">
        <v>3348.56397899481</v>
      </c>
      <c r="AK120" s="86">
        <v>26.63565639456349</v>
      </c>
      <c r="AL120" s="87">
        <v>7035.2158832174291</v>
      </c>
      <c r="AM120" s="88">
        <v>172.53393675534772</v>
      </c>
      <c r="AN120" s="88">
        <v>119.10202730713171</v>
      </c>
      <c r="AO120" s="88">
        <v>76.13532267168118</v>
      </c>
      <c r="AP120" s="88"/>
      <c r="AQ120" s="88">
        <v>13.376121913193394</v>
      </c>
      <c r="AR120" s="88">
        <v>60.474891491312235</v>
      </c>
      <c r="AS120" s="87">
        <v>52.869734094420423</v>
      </c>
      <c r="AT120" s="88">
        <v>66.375888790638172</v>
      </c>
      <c r="AU120" s="88">
        <v>60.554903646156177</v>
      </c>
      <c r="AV120" s="88">
        <v>2.1961483576649004</v>
      </c>
      <c r="AW120" s="88">
        <v>15.043334318524369</v>
      </c>
      <c r="AX120" s="88" t="s">
        <v>155</v>
      </c>
      <c r="AY120" s="88"/>
      <c r="AZ120" s="88">
        <v>37.19646572028271</v>
      </c>
      <c r="BA120" s="88">
        <v>281.09660474023599</v>
      </c>
      <c r="BB120" s="88">
        <v>22.369632776723126</v>
      </c>
      <c r="BC120" s="87">
        <v>0.98923528450568654</v>
      </c>
      <c r="BD120" s="87" t="s">
        <v>155</v>
      </c>
      <c r="BE120" s="88">
        <v>11.057385571236388</v>
      </c>
      <c r="BF120" s="88">
        <v>7.2476217523871682</v>
      </c>
      <c r="BG120" s="88">
        <v>1.3627323577572266</v>
      </c>
      <c r="BH120" s="88"/>
      <c r="BI120" s="88">
        <v>651.87046180565198</v>
      </c>
      <c r="BJ120" s="82">
        <v>34.051143821342947</v>
      </c>
      <c r="BK120" s="82">
        <v>56.58593644955608</v>
      </c>
      <c r="BL120" s="82">
        <v>6.0952711856246671</v>
      </c>
      <c r="BM120" s="82">
        <v>20.709094971394446</v>
      </c>
      <c r="BN120" s="82">
        <v>3.6253847364293756</v>
      </c>
      <c r="BO120" s="81">
        <v>0.84822384214352076</v>
      </c>
      <c r="BP120" s="81">
        <v>4.0222407175379074</v>
      </c>
      <c r="BQ120" s="81">
        <v>0.8729312848376769</v>
      </c>
      <c r="BR120" s="81">
        <v>5.8357658630889997</v>
      </c>
      <c r="BS120" s="81">
        <v>1.1968542515359413</v>
      </c>
      <c r="BT120" s="81">
        <v>3.7826013513354781</v>
      </c>
      <c r="BU120" s="81">
        <v>0.5635981392443693</v>
      </c>
      <c r="BV120" s="81">
        <v>3.8944301792423262</v>
      </c>
      <c r="BW120" s="81">
        <v>0.62230915270214737</v>
      </c>
      <c r="BX120" s="89">
        <v>8.0447196602238034</v>
      </c>
      <c r="BY120" s="89">
        <v>0.81303934815976642</v>
      </c>
      <c r="BZ120" s="89">
        <v>37.430743483470195</v>
      </c>
      <c r="CA120" s="89">
        <v>17.524334136917343</v>
      </c>
      <c r="CB120" s="89">
        <v>5.118977907431006</v>
      </c>
      <c r="CC120" s="90">
        <f t="shared" si="20"/>
        <v>142.70578594601588</v>
      </c>
      <c r="CD120" s="91">
        <f t="shared" si="21"/>
        <v>179.90225166629858</v>
      </c>
      <c r="CE120" s="90">
        <f t="shared" si="24"/>
        <v>131.45868434158373</v>
      </c>
      <c r="CF120" s="91">
        <f t="shared" si="25"/>
        <v>165.7235770600538</v>
      </c>
      <c r="CH120" s="49"/>
      <c r="CI120" s="162">
        <v>131300</v>
      </c>
      <c r="CJ120" s="162" t="s">
        <v>155</v>
      </c>
      <c r="CK120" s="162">
        <v>18095</v>
      </c>
      <c r="CL120" s="162">
        <v>44303</v>
      </c>
      <c r="CM120" s="162">
        <v>4140</v>
      </c>
      <c r="CN120" s="162" t="s">
        <v>155</v>
      </c>
      <c r="CO120" s="162" t="s">
        <v>155</v>
      </c>
      <c r="CP120" s="163">
        <v>577300</v>
      </c>
      <c r="CQ120" s="162" t="s">
        <v>155</v>
      </c>
      <c r="CR120" s="162">
        <v>6302</v>
      </c>
      <c r="CS120" s="162">
        <v>274.7</v>
      </c>
    </row>
    <row r="121" spans="1:97" ht="15.75" thickBot="1" x14ac:dyDescent="0.3">
      <c r="A121" s="76" t="s">
        <v>378</v>
      </c>
      <c r="B121" s="95" t="s">
        <v>411</v>
      </c>
      <c r="C121" s="93" t="s">
        <v>152</v>
      </c>
      <c r="D121" s="76" t="s">
        <v>1054</v>
      </c>
      <c r="E121" s="78" t="s">
        <v>23</v>
      </c>
      <c r="F121" s="78"/>
      <c r="G121" s="78"/>
      <c r="H121" s="78"/>
      <c r="I121" s="78"/>
      <c r="J121" s="79" t="s">
        <v>153</v>
      </c>
      <c r="K121" s="121"/>
      <c r="L121" s="155">
        <v>4.3600000000000003</v>
      </c>
      <c r="M121" s="155">
        <v>25.55</v>
      </c>
      <c r="N121" s="77"/>
      <c r="O121" s="77"/>
      <c r="P121" s="77"/>
      <c r="Q121" s="77"/>
      <c r="R121" s="77"/>
      <c r="S121" s="77"/>
      <c r="T121" s="77"/>
      <c r="U121" s="77"/>
      <c r="V121" s="77"/>
      <c r="W121" s="77"/>
      <c r="X121" s="159">
        <v>55.63</v>
      </c>
      <c r="Y121" s="77"/>
      <c r="Z121" s="77"/>
      <c r="AA121" s="77"/>
      <c r="AB121" s="78" t="s">
        <v>154</v>
      </c>
      <c r="AC121" s="132" t="s">
        <v>155</v>
      </c>
      <c r="AD121" s="83">
        <v>412.23046001322746</v>
      </c>
      <c r="AE121" s="83">
        <v>980.90819631194393</v>
      </c>
      <c r="AF121" s="84">
        <v>155443.40517300332</v>
      </c>
      <c r="AG121" s="85">
        <v>185206.34508582336</v>
      </c>
      <c r="AH121" s="77"/>
      <c r="AI121" s="85">
        <v>2707.9753968097393</v>
      </c>
      <c r="AJ121" s="85">
        <v>6414.6096237153206</v>
      </c>
      <c r="AK121" s="86">
        <v>68.871624332597037</v>
      </c>
      <c r="AL121" s="87">
        <v>3751.0296851330927</v>
      </c>
      <c r="AM121" s="88">
        <v>305.83371018562826</v>
      </c>
      <c r="AN121" s="88">
        <v>188.25871952287417</v>
      </c>
      <c r="AO121" s="88">
        <v>339.61717401435322</v>
      </c>
      <c r="AP121" s="88"/>
      <c r="AQ121" s="88">
        <v>1994.4514857219792</v>
      </c>
      <c r="AR121" s="88">
        <v>1173.0696171095858</v>
      </c>
      <c r="AS121" s="87">
        <v>99.301120916768966</v>
      </c>
      <c r="AT121" s="88">
        <v>1787.0098063395665</v>
      </c>
      <c r="AU121" s="88">
        <v>75.492562681758471</v>
      </c>
      <c r="AV121" s="88">
        <v>33.849025815910352</v>
      </c>
      <c r="AW121" s="88">
        <v>208.88969890746154</v>
      </c>
      <c r="AX121" s="88" t="s">
        <v>155</v>
      </c>
      <c r="AY121" s="88"/>
      <c r="AZ121" s="88">
        <v>354.55291408094018</v>
      </c>
      <c r="BA121" s="88">
        <v>484.30699341767695</v>
      </c>
      <c r="BB121" s="88">
        <v>14.294591098485926</v>
      </c>
      <c r="BC121" s="87">
        <v>21.518204238752155</v>
      </c>
      <c r="BD121" s="87" t="s">
        <v>155</v>
      </c>
      <c r="BE121" s="88">
        <v>23.41472279626911</v>
      </c>
      <c r="BF121" s="88">
        <v>7.7358028319160272</v>
      </c>
      <c r="BG121" s="88">
        <v>9.8812998595218016</v>
      </c>
      <c r="BH121" s="88"/>
      <c r="BI121" s="88">
        <v>345.49430355753088</v>
      </c>
      <c r="BJ121" s="82">
        <v>66.131023150115865</v>
      </c>
      <c r="BK121" s="82">
        <v>266.19473132321497</v>
      </c>
      <c r="BL121" s="82">
        <v>37.916013617559749</v>
      </c>
      <c r="BM121" s="82">
        <v>167.46210046334116</v>
      </c>
      <c r="BN121" s="82">
        <v>48.13359520368666</v>
      </c>
      <c r="BO121" s="81">
        <v>12.337822853908738</v>
      </c>
      <c r="BP121" s="81">
        <v>58.341828214559072</v>
      </c>
      <c r="BQ121" s="81">
        <v>10.976990827348935</v>
      </c>
      <c r="BR121" s="81">
        <v>70.367690448136315</v>
      </c>
      <c r="BS121" s="81">
        <v>12.915582581383489</v>
      </c>
      <c r="BT121" s="81">
        <v>36.238297452410116</v>
      </c>
      <c r="BU121" s="81">
        <v>4.7739790763977856</v>
      </c>
      <c r="BV121" s="81">
        <v>28.430653279776831</v>
      </c>
      <c r="BW121" s="81">
        <v>3.9558332113796006</v>
      </c>
      <c r="BX121" s="89">
        <v>12.543216196609617</v>
      </c>
      <c r="BY121" s="89">
        <v>10.207788394331931</v>
      </c>
      <c r="BZ121" s="89">
        <v>90.910141990305377</v>
      </c>
      <c r="CA121" s="89">
        <v>22.577970147995547</v>
      </c>
      <c r="CB121" s="89">
        <v>12.381133038194893</v>
      </c>
      <c r="CC121" s="90">
        <f t="shared" si="20"/>
        <v>824.1761417032194</v>
      </c>
      <c r="CD121" s="91">
        <f t="shared" si="21"/>
        <v>1178.7290557841595</v>
      </c>
      <c r="CE121" s="90">
        <f t="shared" si="24"/>
        <v>210.57700420517256</v>
      </c>
      <c r="CF121" s="91">
        <f t="shared" si="25"/>
        <v>301.16527375285278</v>
      </c>
      <c r="CH121" s="49"/>
      <c r="CI121" s="162">
        <v>139500</v>
      </c>
      <c r="CJ121" s="162" t="s">
        <v>155</v>
      </c>
      <c r="CK121" s="162">
        <v>158435</v>
      </c>
      <c r="CL121" s="162" t="s">
        <v>155</v>
      </c>
      <c r="CM121" s="162">
        <v>1670</v>
      </c>
      <c r="CN121" s="162" t="s">
        <v>155</v>
      </c>
      <c r="CO121" s="162" t="s">
        <v>155</v>
      </c>
      <c r="CP121" s="163">
        <v>408800</v>
      </c>
      <c r="CQ121" s="162" t="s">
        <v>155</v>
      </c>
      <c r="CR121" s="162">
        <v>3295</v>
      </c>
      <c r="CS121" s="162">
        <v>503.79999999999995</v>
      </c>
    </row>
    <row r="122" spans="1:97" ht="15.75" thickBot="1" x14ac:dyDescent="0.3">
      <c r="A122" s="76" t="s">
        <v>379</v>
      </c>
      <c r="B122" s="95" t="s">
        <v>412</v>
      </c>
      <c r="C122" s="93" t="s">
        <v>152</v>
      </c>
      <c r="D122" s="76" t="s">
        <v>1055</v>
      </c>
      <c r="E122" s="78" t="s">
        <v>23</v>
      </c>
      <c r="F122" s="78"/>
      <c r="G122" s="78"/>
      <c r="H122" s="78"/>
      <c r="I122" s="78"/>
      <c r="J122" s="79" t="s">
        <v>153</v>
      </c>
      <c r="K122" s="121"/>
      <c r="L122" s="155">
        <v>1.8299999999999983</v>
      </c>
      <c r="M122" s="155">
        <v>91.759193236222885</v>
      </c>
      <c r="N122" s="77"/>
      <c r="O122" s="77"/>
      <c r="P122" s="77"/>
      <c r="Q122" s="77"/>
      <c r="R122" s="77"/>
      <c r="S122" s="77"/>
      <c r="T122" s="77"/>
      <c r="U122" s="77"/>
      <c r="V122" s="77"/>
      <c r="W122" s="77"/>
      <c r="X122" s="159">
        <v>10.89</v>
      </c>
      <c r="Y122" s="77"/>
      <c r="Z122" s="77"/>
      <c r="AA122" s="77"/>
      <c r="AB122" s="78" t="s">
        <v>154</v>
      </c>
      <c r="AC122" s="132" t="s">
        <v>155</v>
      </c>
      <c r="AD122" s="83">
        <v>924.02025053832949</v>
      </c>
      <c r="AE122" s="83">
        <v>2494.0402357792636</v>
      </c>
      <c r="AF122" s="84">
        <v>134445.19637146124</v>
      </c>
      <c r="AG122" s="85">
        <v>311963.13619084336</v>
      </c>
      <c r="AH122" s="77"/>
      <c r="AI122" s="85">
        <v>13097.831420557666</v>
      </c>
      <c r="AJ122" s="85">
        <v>4304.2139570433928</v>
      </c>
      <c r="AK122" s="86">
        <v>33.569609936160944</v>
      </c>
      <c r="AL122" s="87">
        <v>12847.770146278002</v>
      </c>
      <c r="AM122" s="88">
        <v>193.37001857689404</v>
      </c>
      <c r="AN122" s="88">
        <v>168.73207371369017</v>
      </c>
      <c r="AO122" s="88">
        <v>61.184326202825915</v>
      </c>
      <c r="AP122" s="88"/>
      <c r="AQ122" s="88">
        <v>18.823591079452662</v>
      </c>
      <c r="AR122" s="88">
        <v>67.678701590308009</v>
      </c>
      <c r="AS122" s="87">
        <v>107.48585588339854</v>
      </c>
      <c r="AT122" s="88">
        <v>79.085124669853002</v>
      </c>
      <c r="AU122" s="88">
        <v>53.197305016874452</v>
      </c>
      <c r="AV122" s="88">
        <v>2.921641761323694</v>
      </c>
      <c r="AW122" s="88">
        <v>22.073909719764817</v>
      </c>
      <c r="AX122" s="88" t="s">
        <v>155</v>
      </c>
      <c r="AY122" s="88"/>
      <c r="AZ122" s="88">
        <v>55.820549201078016</v>
      </c>
      <c r="BA122" s="88">
        <v>539.47721425389227</v>
      </c>
      <c r="BB122" s="88">
        <v>46.137036772161558</v>
      </c>
      <c r="BC122" s="87">
        <v>4.9489070238344954</v>
      </c>
      <c r="BD122" s="87" t="s">
        <v>155</v>
      </c>
      <c r="BE122" s="88">
        <v>22.12396787004851</v>
      </c>
      <c r="BF122" s="88">
        <v>7.6275637254967119</v>
      </c>
      <c r="BG122" s="88">
        <v>2.1643453274497233</v>
      </c>
      <c r="BH122" s="88"/>
      <c r="BI122" s="88">
        <v>383.33823698744561</v>
      </c>
      <c r="BJ122" s="82">
        <v>111.164416385891</v>
      </c>
      <c r="BK122" s="82">
        <v>222.44885039768607</v>
      </c>
      <c r="BL122" s="82">
        <v>24.682961343288024</v>
      </c>
      <c r="BM122" s="82">
        <v>93.07813074905782</v>
      </c>
      <c r="BN122" s="82">
        <v>16.193901146781897</v>
      </c>
      <c r="BO122" s="81">
        <v>2.6845061844972551</v>
      </c>
      <c r="BP122" s="81">
        <v>11.987355236363877</v>
      </c>
      <c r="BQ122" s="81">
        <v>1.70765318336857</v>
      </c>
      <c r="BR122" s="81">
        <v>10.044324821304862</v>
      </c>
      <c r="BS122" s="81">
        <v>1.8366361201214838</v>
      </c>
      <c r="BT122" s="81">
        <v>6.0266323714441983</v>
      </c>
      <c r="BU122" s="81">
        <v>0.85545920979329038</v>
      </c>
      <c r="BV122" s="81">
        <v>5.8199833386519577</v>
      </c>
      <c r="BW122" s="81">
        <v>0.890499882942136</v>
      </c>
      <c r="BX122" s="89">
        <v>15.196320434731621</v>
      </c>
      <c r="BY122" s="89">
        <v>0.67161285362981071</v>
      </c>
      <c r="BZ122" s="89">
        <v>49.310573392701144</v>
      </c>
      <c r="CA122" s="89">
        <v>33.787979097537999</v>
      </c>
      <c r="CB122" s="89">
        <v>7.0909158680167295</v>
      </c>
      <c r="CC122" s="90">
        <f t="shared" si="20"/>
        <v>509.42131037119253</v>
      </c>
      <c r="CD122" s="91">
        <f t="shared" si="21"/>
        <v>565.24185957227053</v>
      </c>
      <c r="CE122" s="90">
        <f t="shared" si="24"/>
        <v>467.44088457000129</v>
      </c>
      <c r="CF122" s="91">
        <f t="shared" si="25"/>
        <v>518.66137017693927</v>
      </c>
      <c r="CG122" s="75"/>
      <c r="CH122" s="49"/>
      <c r="CI122" s="162">
        <v>122700</v>
      </c>
      <c r="CJ122" s="162" t="s">
        <v>155</v>
      </c>
      <c r="CK122" s="162">
        <v>15255</v>
      </c>
      <c r="CL122" s="162">
        <v>24903</v>
      </c>
      <c r="CM122" s="162">
        <v>2650</v>
      </c>
      <c r="CN122" s="162" t="s">
        <v>155</v>
      </c>
      <c r="CO122" s="162" t="s">
        <v>155</v>
      </c>
      <c r="CP122" s="163">
        <v>621600</v>
      </c>
      <c r="CQ122" s="162" t="s">
        <v>155</v>
      </c>
      <c r="CR122" s="162">
        <v>12050</v>
      </c>
      <c r="CS122" s="162">
        <v>451.1</v>
      </c>
    </row>
    <row r="123" spans="1:97" ht="15.75" thickBot="1" x14ac:dyDescent="0.3">
      <c r="A123" s="76" t="s">
        <v>380</v>
      </c>
      <c r="B123" s="95" t="s">
        <v>413</v>
      </c>
      <c r="C123" s="93" t="s">
        <v>152</v>
      </c>
      <c r="D123" s="76" t="s">
        <v>1055</v>
      </c>
      <c r="E123" s="78" t="s">
        <v>23</v>
      </c>
      <c r="F123" s="78"/>
      <c r="G123" s="78"/>
      <c r="H123" s="78"/>
      <c r="I123" s="78"/>
      <c r="J123" s="79" t="s">
        <v>153</v>
      </c>
      <c r="K123" s="121"/>
      <c r="L123" s="155">
        <v>1.3100000000000023</v>
      </c>
      <c r="M123" s="155">
        <v>94.92349782146114</v>
      </c>
      <c r="N123" s="77"/>
      <c r="O123" s="77"/>
      <c r="P123" s="77"/>
      <c r="Q123" s="77"/>
      <c r="R123" s="77"/>
      <c r="S123" s="77"/>
      <c r="T123" s="77"/>
      <c r="U123" s="77"/>
      <c r="V123" s="77"/>
      <c r="W123" s="77"/>
      <c r="X123" s="159" t="s">
        <v>155</v>
      </c>
      <c r="Y123" s="77"/>
      <c r="Z123" s="77"/>
      <c r="AA123" s="77"/>
      <c r="AB123" s="78" t="s">
        <v>154</v>
      </c>
      <c r="AC123" s="132" t="s">
        <v>155</v>
      </c>
      <c r="AD123" s="83">
        <v>1590.5276123916015</v>
      </c>
      <c r="AE123" s="83">
        <v>5153.4517838628826</v>
      </c>
      <c r="AF123" s="84">
        <v>124237.37949111841</v>
      </c>
      <c r="AG123" s="85">
        <v>333155.90414288017</v>
      </c>
      <c r="AH123" s="77"/>
      <c r="AI123" s="85">
        <v>29410.761706275392</v>
      </c>
      <c r="AJ123" s="85">
        <v>3591.8910056016239</v>
      </c>
      <c r="AK123" s="86">
        <v>27.402559990053035</v>
      </c>
      <c r="AL123" s="87">
        <v>6846.1447978511205</v>
      </c>
      <c r="AM123" s="88">
        <v>182.20037982456162</v>
      </c>
      <c r="AN123" s="88">
        <v>118.34835464139145</v>
      </c>
      <c r="AO123" s="88">
        <v>171.26505917831744</v>
      </c>
      <c r="AP123" s="88"/>
      <c r="AQ123" s="88">
        <v>16.527539399624441</v>
      </c>
      <c r="AR123" s="88">
        <v>41.850705081397976</v>
      </c>
      <c r="AS123" s="87">
        <v>63.752814250146031</v>
      </c>
      <c r="AT123" s="88">
        <v>140.67956696585605</v>
      </c>
      <c r="AU123" s="88">
        <v>60.041234591715373</v>
      </c>
      <c r="AV123" s="88">
        <v>1.9804751511887391</v>
      </c>
      <c r="AW123" s="88">
        <v>8.8202723955456843</v>
      </c>
      <c r="AX123" s="88" t="s">
        <v>155</v>
      </c>
      <c r="AY123" s="88"/>
      <c r="AZ123" s="88">
        <v>46.989428388002231</v>
      </c>
      <c r="BA123" s="88">
        <v>394.77418048495048</v>
      </c>
      <c r="BB123" s="88">
        <v>20.122505545709412</v>
      </c>
      <c r="BC123" s="87" t="s">
        <v>155</v>
      </c>
      <c r="BD123" s="87" t="s">
        <v>155</v>
      </c>
      <c r="BE123" s="88">
        <v>15.084853301988939</v>
      </c>
      <c r="BF123" s="88">
        <v>26.450355299382224</v>
      </c>
      <c r="BG123" s="88">
        <v>1.858042832295826</v>
      </c>
      <c r="BH123" s="88"/>
      <c r="BI123" s="88">
        <v>691.94633711628069</v>
      </c>
      <c r="BJ123" s="82">
        <v>78.023981870542727</v>
      </c>
      <c r="BK123" s="82">
        <v>151.10514011306802</v>
      </c>
      <c r="BL123" s="82">
        <v>15.783107156209518</v>
      </c>
      <c r="BM123" s="82">
        <v>53.157058481124146</v>
      </c>
      <c r="BN123" s="82">
        <v>7.1357992451043915</v>
      </c>
      <c r="BO123" s="81">
        <v>1.2576512071793009</v>
      </c>
      <c r="BP123" s="81">
        <v>7.6838841938481766</v>
      </c>
      <c r="BQ123" s="81">
        <v>1.0684630089600256</v>
      </c>
      <c r="BR123" s="81">
        <v>7.0845442054764449</v>
      </c>
      <c r="BS123" s="81">
        <v>1.2952385451733022</v>
      </c>
      <c r="BT123" s="81">
        <v>4.1971862671597258</v>
      </c>
      <c r="BU123" s="81">
        <v>0.58891128132140547</v>
      </c>
      <c r="BV123" s="81">
        <v>4.2248114434234969</v>
      </c>
      <c r="BW123" s="81">
        <v>0.63313856742511476</v>
      </c>
      <c r="BX123" s="89">
        <v>10.5782401774122</v>
      </c>
      <c r="BY123" s="89">
        <v>0.6907727911540622</v>
      </c>
      <c r="BZ123" s="89">
        <v>29.448417424605594</v>
      </c>
      <c r="CA123" s="89">
        <v>16.739114282157281</v>
      </c>
      <c r="CB123" s="89">
        <v>4.1413908587331036</v>
      </c>
      <c r="CC123" s="90">
        <f t="shared" si="20"/>
        <v>333.23891558601588</v>
      </c>
      <c r="CD123" s="91">
        <f t="shared" si="21"/>
        <v>380.22834397401812</v>
      </c>
      <c r="CE123" s="90">
        <f t="shared" si="24"/>
        <v>316.32203477655253</v>
      </c>
      <c r="CF123" s="91">
        <f t="shared" si="25"/>
        <v>360.92604380875486</v>
      </c>
      <c r="CG123" s="75"/>
      <c r="CH123" s="49"/>
      <c r="CI123" s="162">
        <v>111000</v>
      </c>
      <c r="CJ123" s="162" t="s">
        <v>155</v>
      </c>
      <c r="CK123" s="162">
        <v>16255</v>
      </c>
      <c r="CL123" s="162">
        <v>40103</v>
      </c>
      <c r="CM123" s="162">
        <v>5720</v>
      </c>
      <c r="CN123" s="162" t="s">
        <v>155</v>
      </c>
      <c r="CO123" s="162" t="s">
        <v>155</v>
      </c>
      <c r="CP123" s="163">
        <v>696400</v>
      </c>
      <c r="CQ123" s="162" t="s">
        <v>155</v>
      </c>
      <c r="CR123" s="162">
        <v>6612</v>
      </c>
      <c r="CS123" s="162">
        <v>366.79999999999995</v>
      </c>
    </row>
    <row r="124" spans="1:97" ht="15.75" thickBot="1" x14ac:dyDescent="0.3">
      <c r="A124" s="76" t="s">
        <v>414</v>
      </c>
      <c r="B124" s="95" t="s">
        <v>427</v>
      </c>
      <c r="C124" s="93" t="s">
        <v>152</v>
      </c>
      <c r="D124" s="76" t="s">
        <v>1048</v>
      </c>
      <c r="E124" s="78" t="s">
        <v>23</v>
      </c>
      <c r="F124" s="78"/>
      <c r="G124" s="78"/>
      <c r="H124" s="78"/>
      <c r="I124" s="78"/>
      <c r="J124" s="79" t="s">
        <v>153</v>
      </c>
      <c r="K124" s="121"/>
      <c r="L124" s="155">
        <v>0.90999999999999659</v>
      </c>
      <c r="M124" s="155">
        <v>96.064184075083247</v>
      </c>
      <c r="N124" s="77"/>
      <c r="O124" s="77"/>
      <c r="P124" s="77"/>
      <c r="Q124" s="77"/>
      <c r="R124" s="77"/>
      <c r="S124" s="77"/>
      <c r="T124" s="77"/>
      <c r="U124" s="77"/>
      <c r="V124" s="77"/>
      <c r="W124" s="77"/>
      <c r="X124" s="159" t="s">
        <v>155</v>
      </c>
      <c r="Y124" s="77"/>
      <c r="Z124" s="77"/>
      <c r="AA124" s="77"/>
      <c r="AB124" s="78" t="s">
        <v>154</v>
      </c>
      <c r="AC124" s="132" t="s">
        <v>155</v>
      </c>
      <c r="AD124" s="83">
        <v>759.93385375894218</v>
      </c>
      <c r="AE124" s="83">
        <v>3049.2142639680183</v>
      </c>
      <c r="AF124" s="84">
        <v>80437.805487425881</v>
      </c>
      <c r="AG124" s="85">
        <v>397315.40655654657</v>
      </c>
      <c r="AH124" s="77"/>
      <c r="AI124" s="85">
        <v>17250.043545667198</v>
      </c>
      <c r="AJ124" s="85">
        <v>4449.6738081907069</v>
      </c>
      <c r="AK124" s="86">
        <v>20.908451118364376</v>
      </c>
      <c r="AL124" s="87">
        <v>5550.9617112697224</v>
      </c>
      <c r="AM124" s="88">
        <v>108.72637292395568</v>
      </c>
      <c r="AN124" s="88">
        <v>72.496114004089506</v>
      </c>
      <c r="AO124" s="88">
        <v>95.624761212898775</v>
      </c>
      <c r="AP124" s="88"/>
      <c r="AQ124" s="88">
        <v>11.005261213573366</v>
      </c>
      <c r="AR124" s="88">
        <v>39.684269692811412</v>
      </c>
      <c r="AS124" s="87">
        <v>58.080100212798158</v>
      </c>
      <c r="AT124" s="88">
        <v>321.86185224692014</v>
      </c>
      <c r="AU124" s="88">
        <v>35.717313609775452</v>
      </c>
      <c r="AV124" s="88">
        <v>1.8323437048466586</v>
      </c>
      <c r="AW124" s="88">
        <v>14.463071155808603</v>
      </c>
      <c r="AX124" s="88" t="s">
        <v>155</v>
      </c>
      <c r="AY124" s="88"/>
      <c r="AZ124" s="88">
        <v>72.417862249882162</v>
      </c>
      <c r="BA124" s="88">
        <v>753.86689124982502</v>
      </c>
      <c r="BB124" s="88">
        <v>17.203117086370277</v>
      </c>
      <c r="BC124" s="87" t="s">
        <v>155</v>
      </c>
      <c r="BD124" s="87" t="s">
        <v>155</v>
      </c>
      <c r="BE124" s="88">
        <v>25.450128833214986</v>
      </c>
      <c r="BF124" s="88">
        <v>2.4663436942701935</v>
      </c>
      <c r="BG124" s="88">
        <v>1.1628406720167361</v>
      </c>
      <c r="BH124" s="88"/>
      <c r="BI124" s="88">
        <v>460.97390024258419</v>
      </c>
      <c r="BJ124" s="82">
        <v>30.271829129568403</v>
      </c>
      <c r="BK124" s="82">
        <v>60.980846724003932</v>
      </c>
      <c r="BL124" s="82">
        <v>6.9935338819389976</v>
      </c>
      <c r="BM124" s="82">
        <v>25.650402645170484</v>
      </c>
      <c r="BN124" s="82">
        <v>5.2179698279141169</v>
      </c>
      <c r="BO124" s="81">
        <v>1.1612213813232271</v>
      </c>
      <c r="BP124" s="81">
        <v>6.2648584243357872</v>
      </c>
      <c r="BQ124" s="81">
        <v>1.1836059914652222</v>
      </c>
      <c r="BR124" s="81">
        <v>7.873672436871189</v>
      </c>
      <c r="BS124" s="81">
        <v>1.5972778098944267</v>
      </c>
      <c r="BT124" s="81">
        <v>4.7659067351808</v>
      </c>
      <c r="BU124" s="81">
        <v>0.68904461730619448</v>
      </c>
      <c r="BV124" s="81">
        <v>4.5144778738407041</v>
      </c>
      <c r="BW124" s="81">
        <v>0.6567333857403852</v>
      </c>
      <c r="BX124" s="89">
        <v>19.422248276110345</v>
      </c>
      <c r="BY124" s="89">
        <v>0.30865818812862145</v>
      </c>
      <c r="BZ124" s="89">
        <v>27.990351515038931</v>
      </c>
      <c r="CA124" s="89">
        <v>12.279669750799425</v>
      </c>
      <c r="CB124" s="89">
        <v>3.4239615324123385</v>
      </c>
      <c r="CC124" s="90">
        <f t="shared" ref="CC124:CC136" si="26">SUM(BJ124:BW124)</f>
        <v>157.82138086455382</v>
      </c>
      <c r="CD124" s="91">
        <f t="shared" ref="CD124:CD136" si="27">CC124+AZ124</f>
        <v>230.23924311443596</v>
      </c>
      <c r="CE124" s="90">
        <f t="shared" si="24"/>
        <v>151.60982182356318</v>
      </c>
      <c r="CF124" s="91">
        <f t="shared" si="25"/>
        <v>221.17745031853022</v>
      </c>
      <c r="CG124" s="75"/>
      <c r="CH124" s="49"/>
      <c r="CI124" s="162">
        <v>73990</v>
      </c>
      <c r="CJ124" s="162" t="s">
        <v>155</v>
      </c>
      <c r="CK124" s="162">
        <v>11425</v>
      </c>
      <c r="CL124" s="162">
        <v>35103</v>
      </c>
      <c r="CM124" s="162">
        <v>4200</v>
      </c>
      <c r="CN124" s="162" t="s">
        <v>155</v>
      </c>
      <c r="CO124" s="162">
        <v>522</v>
      </c>
      <c r="CP124" s="163">
        <v>812100</v>
      </c>
      <c r="CQ124" s="162" t="s">
        <v>155</v>
      </c>
      <c r="CR124" s="162">
        <v>5101</v>
      </c>
      <c r="CS124" s="162">
        <v>728.1</v>
      </c>
    </row>
    <row r="125" spans="1:97" ht="15.75" thickBot="1" x14ac:dyDescent="0.3">
      <c r="A125" s="76" t="s">
        <v>415</v>
      </c>
      <c r="B125" s="95" t="s">
        <v>428</v>
      </c>
      <c r="C125" s="93" t="s">
        <v>152</v>
      </c>
      <c r="D125" s="76" t="s">
        <v>1048</v>
      </c>
      <c r="E125" s="78" t="s">
        <v>23</v>
      </c>
      <c r="F125" s="78"/>
      <c r="G125" s="78"/>
      <c r="H125" s="78"/>
      <c r="I125" s="78"/>
      <c r="J125" s="79" t="s">
        <v>153</v>
      </c>
      <c r="K125" s="121"/>
      <c r="L125" s="155">
        <v>0.79000000000000625</v>
      </c>
      <c r="M125" s="155">
        <v>92.994657796593089</v>
      </c>
      <c r="N125" s="77"/>
      <c r="O125" s="77"/>
      <c r="P125" s="77"/>
      <c r="Q125" s="77"/>
      <c r="R125" s="77"/>
      <c r="S125" s="77"/>
      <c r="T125" s="77"/>
      <c r="U125" s="77"/>
      <c r="V125" s="77"/>
      <c r="W125" s="77"/>
      <c r="X125" s="159" t="s">
        <v>155</v>
      </c>
      <c r="Y125" s="77"/>
      <c r="Z125" s="77"/>
      <c r="AA125" s="77"/>
      <c r="AB125" s="78" t="s">
        <v>154</v>
      </c>
      <c r="AC125" s="132" t="s">
        <v>155</v>
      </c>
      <c r="AD125" s="83">
        <v>757.8369511226399</v>
      </c>
      <c r="AE125" s="83">
        <v>3486.4353592493203</v>
      </c>
      <c r="AF125" s="84">
        <v>76871.478106258292</v>
      </c>
      <c r="AG125" s="85">
        <v>408250.39502931299</v>
      </c>
      <c r="AH125" s="77"/>
      <c r="AI125" s="85">
        <v>16573.428241456757</v>
      </c>
      <c r="AJ125" s="85">
        <v>4595.6583437633371</v>
      </c>
      <c r="AK125" s="86">
        <v>19.329236059724735</v>
      </c>
      <c r="AL125" s="87">
        <v>5847.7782696347522</v>
      </c>
      <c r="AM125" s="88">
        <v>106.55213964976518</v>
      </c>
      <c r="AN125" s="88">
        <v>76.729561202437907</v>
      </c>
      <c r="AO125" s="88">
        <v>114.6185986090058</v>
      </c>
      <c r="AP125" s="88"/>
      <c r="AQ125" s="88">
        <v>18.502195753908996</v>
      </c>
      <c r="AR125" s="88">
        <v>44.917065319802447</v>
      </c>
      <c r="AS125" s="87">
        <v>27.758121071538685</v>
      </c>
      <c r="AT125" s="88">
        <v>85.753316036704746</v>
      </c>
      <c r="AU125" s="88">
        <v>38.975860727243088</v>
      </c>
      <c r="AV125" s="88">
        <v>1.6857179788302985</v>
      </c>
      <c r="AW125" s="88">
        <v>8.0433349791725206</v>
      </c>
      <c r="AX125" s="88" t="s">
        <v>155</v>
      </c>
      <c r="AY125" s="88"/>
      <c r="AZ125" s="88">
        <v>63.209849258752001</v>
      </c>
      <c r="BA125" s="88">
        <v>826.07496143777894</v>
      </c>
      <c r="BB125" s="88">
        <v>17.426958073725753</v>
      </c>
      <c r="BC125" s="87" t="s">
        <v>155</v>
      </c>
      <c r="BD125" s="87">
        <v>1.0121936961765687</v>
      </c>
      <c r="BE125" s="88">
        <v>29.970315765636443</v>
      </c>
      <c r="BF125" s="88">
        <v>3.4864969880900345</v>
      </c>
      <c r="BG125" s="88">
        <v>1.5617100171775722</v>
      </c>
      <c r="BH125" s="88"/>
      <c r="BI125" s="88">
        <v>520.06124376476396</v>
      </c>
      <c r="BJ125" s="82">
        <v>50.285163705001978</v>
      </c>
      <c r="BK125" s="82">
        <v>101.37891027102012</v>
      </c>
      <c r="BL125" s="82">
        <v>11.548511428906284</v>
      </c>
      <c r="BM125" s="82">
        <v>43.208423802780871</v>
      </c>
      <c r="BN125" s="82">
        <v>8.0468871008140148</v>
      </c>
      <c r="BO125" s="81">
        <v>1.52351999019286</v>
      </c>
      <c r="BP125" s="81">
        <v>6.9018787228988261</v>
      </c>
      <c r="BQ125" s="81">
        <v>0.93455235230498124</v>
      </c>
      <c r="BR125" s="81">
        <v>5.690018703824653</v>
      </c>
      <c r="BS125" s="81">
        <v>1.0773142229049304</v>
      </c>
      <c r="BT125" s="81">
        <v>3.4212881204226684</v>
      </c>
      <c r="BU125" s="81">
        <v>0.49392414319642791</v>
      </c>
      <c r="BV125" s="81">
        <v>3.2520858669359165</v>
      </c>
      <c r="BW125" s="81">
        <v>0.47896350228462919</v>
      </c>
      <c r="BX125" s="89">
        <v>20.781446633606659</v>
      </c>
      <c r="BY125" s="89">
        <v>0.37813484431636568</v>
      </c>
      <c r="BZ125" s="89">
        <v>26.004866565041624</v>
      </c>
      <c r="CA125" s="89">
        <v>12.961815444688916</v>
      </c>
      <c r="CB125" s="89">
        <v>3.4826852730375943</v>
      </c>
      <c r="CC125" s="90">
        <f t="shared" si="26"/>
        <v>238.24144193348923</v>
      </c>
      <c r="CD125" s="91">
        <f t="shared" si="27"/>
        <v>301.45129119224123</v>
      </c>
      <c r="CE125" s="90">
        <f t="shared" si="24"/>
        <v>221.55181365571735</v>
      </c>
      <c r="CF125" s="91">
        <f t="shared" si="25"/>
        <v>280.33359666763607</v>
      </c>
      <c r="CH125" s="49"/>
      <c r="CI125" s="162">
        <v>67160</v>
      </c>
      <c r="CJ125" s="162" t="s">
        <v>155</v>
      </c>
      <c r="CK125" s="162">
        <v>13055</v>
      </c>
      <c r="CL125" s="162">
        <v>25203</v>
      </c>
      <c r="CM125" s="162">
        <v>3520</v>
      </c>
      <c r="CN125" s="162" t="s">
        <v>155</v>
      </c>
      <c r="CO125" s="162" t="s">
        <v>155</v>
      </c>
      <c r="CP125" s="163">
        <v>811200</v>
      </c>
      <c r="CQ125" s="162" t="s">
        <v>155</v>
      </c>
      <c r="CR125" s="162">
        <v>5089</v>
      </c>
      <c r="CS125" s="162">
        <v>813.3</v>
      </c>
    </row>
    <row r="126" spans="1:97" ht="15.75" thickBot="1" x14ac:dyDescent="0.3">
      <c r="A126" s="76" t="s">
        <v>416</v>
      </c>
      <c r="B126" s="95" t="s">
        <v>429</v>
      </c>
      <c r="C126" s="93" t="s">
        <v>152</v>
      </c>
      <c r="D126" s="76" t="s">
        <v>1048</v>
      </c>
      <c r="E126" s="78" t="s">
        <v>23</v>
      </c>
      <c r="F126" s="78"/>
      <c r="G126" s="78"/>
      <c r="H126" s="78"/>
      <c r="I126" s="78"/>
      <c r="J126" s="79" t="s">
        <v>153</v>
      </c>
      <c r="K126" s="121"/>
      <c r="L126" s="155">
        <v>1.1700000000000017</v>
      </c>
      <c r="M126" s="155">
        <v>96.003237883233837</v>
      </c>
      <c r="N126" s="77"/>
      <c r="O126" s="77"/>
      <c r="P126" s="77"/>
      <c r="Q126" s="77"/>
      <c r="R126" s="77"/>
      <c r="S126" s="77"/>
      <c r="T126" s="77"/>
      <c r="U126" s="77"/>
      <c r="V126" s="77"/>
      <c r="W126" s="77"/>
      <c r="X126" s="159" t="s">
        <v>155</v>
      </c>
      <c r="Y126" s="77"/>
      <c r="Z126" s="77"/>
      <c r="AA126" s="77"/>
      <c r="AB126" s="78" t="s">
        <v>154</v>
      </c>
      <c r="AC126" s="132" t="s">
        <v>155</v>
      </c>
      <c r="AD126" s="83">
        <v>583.81341765061211</v>
      </c>
      <c r="AE126" s="83">
        <v>3285.0214571762963</v>
      </c>
      <c r="AF126" s="84">
        <v>66659.442237884577</v>
      </c>
      <c r="AG126" s="85">
        <v>398777.28936210991</v>
      </c>
      <c r="AH126" s="77"/>
      <c r="AI126" s="85">
        <v>12789.334549262594</v>
      </c>
      <c r="AJ126" s="85">
        <v>4872.8373314543924</v>
      </c>
      <c r="AK126" s="86">
        <v>24.282365989488635</v>
      </c>
      <c r="AL126" s="87">
        <v>5229.4768342305351</v>
      </c>
      <c r="AM126" s="88">
        <v>91.318330487974961</v>
      </c>
      <c r="AN126" s="88">
        <v>63.909621291298826</v>
      </c>
      <c r="AO126" s="88">
        <v>129.14967723720105</v>
      </c>
      <c r="AP126" s="88"/>
      <c r="AQ126" s="88">
        <v>6.7873555697140224</v>
      </c>
      <c r="AR126" s="88">
        <v>29.104734006940195</v>
      </c>
      <c r="AS126" s="87">
        <v>28.51759881754295</v>
      </c>
      <c r="AT126" s="88">
        <v>80.745777346815814</v>
      </c>
      <c r="AU126" s="88">
        <v>28.919310744718622</v>
      </c>
      <c r="AV126" s="88">
        <v>1.6316978245814899</v>
      </c>
      <c r="AW126" s="88">
        <v>1.7205855290893055</v>
      </c>
      <c r="AX126" s="88" t="s">
        <v>155</v>
      </c>
      <c r="AY126" s="88"/>
      <c r="AZ126" s="88">
        <v>89.088726363532913</v>
      </c>
      <c r="BA126" s="88">
        <v>1079.5803610082587</v>
      </c>
      <c r="BB126" s="88">
        <v>15.57874072987075</v>
      </c>
      <c r="BC126" s="87" t="s">
        <v>155</v>
      </c>
      <c r="BD126" s="87">
        <v>2.1974272820537113</v>
      </c>
      <c r="BE126" s="88">
        <v>34.465460438650318</v>
      </c>
      <c r="BF126" s="88">
        <v>2.2188974750642672</v>
      </c>
      <c r="BG126" s="88">
        <v>0.68713396059628296</v>
      </c>
      <c r="BH126" s="88"/>
      <c r="BI126" s="88">
        <v>329.49977246074877</v>
      </c>
      <c r="BJ126" s="82">
        <v>36.360505022342316</v>
      </c>
      <c r="BK126" s="82">
        <v>75.29748601351713</v>
      </c>
      <c r="BL126" s="82">
        <v>8.6966134139584614</v>
      </c>
      <c r="BM126" s="82">
        <v>34.018656902986677</v>
      </c>
      <c r="BN126" s="82">
        <v>7.0077065777248695</v>
      </c>
      <c r="BO126" s="81">
        <v>1.4813601896017767</v>
      </c>
      <c r="BP126" s="81">
        <v>7.2002494209788779</v>
      </c>
      <c r="BQ126" s="81">
        <v>1.258569554404507</v>
      </c>
      <c r="BR126" s="81">
        <v>7.8357014475754605</v>
      </c>
      <c r="BS126" s="81">
        <v>1.4344586669211838</v>
      </c>
      <c r="BT126" s="81">
        <v>4.2986241224300255</v>
      </c>
      <c r="BU126" s="81">
        <v>0.61958304453047286</v>
      </c>
      <c r="BV126" s="81">
        <v>3.9817637985038874</v>
      </c>
      <c r="BW126" s="81">
        <v>0.57434605939967398</v>
      </c>
      <c r="BX126" s="89">
        <v>27.301129371340576</v>
      </c>
      <c r="BY126" s="89">
        <v>0.31091347188427854</v>
      </c>
      <c r="BZ126" s="89">
        <v>14.710293536951092</v>
      </c>
      <c r="CA126" s="89">
        <v>11.14256573059825</v>
      </c>
      <c r="CB126" s="89">
        <v>3.4104312285763481</v>
      </c>
      <c r="CC126" s="90">
        <f t="shared" si="26"/>
        <v>190.0656242348754</v>
      </c>
      <c r="CD126" s="91">
        <f t="shared" si="27"/>
        <v>279.15435059840831</v>
      </c>
      <c r="CE126" s="90">
        <f t="shared" si="24"/>
        <v>182.46915336846075</v>
      </c>
      <c r="CF126" s="91">
        <f t="shared" si="25"/>
        <v>267.99721526638655</v>
      </c>
      <c r="CH126" s="49"/>
      <c r="CI126" s="162">
        <v>64690</v>
      </c>
      <c r="CJ126" s="162" t="s">
        <v>155</v>
      </c>
      <c r="CK126" s="162">
        <v>13795</v>
      </c>
      <c r="CL126" s="162">
        <v>32403</v>
      </c>
      <c r="CM126" s="162">
        <v>4760</v>
      </c>
      <c r="CN126" s="162" t="s">
        <v>155</v>
      </c>
      <c r="CO126" s="162" t="s">
        <v>155</v>
      </c>
      <c r="CP126" s="163">
        <v>844000</v>
      </c>
      <c r="CQ126" s="162" t="s">
        <v>155</v>
      </c>
      <c r="CR126" s="162">
        <v>5126</v>
      </c>
      <c r="CS126" s="162">
        <v>1078</v>
      </c>
    </row>
    <row r="127" spans="1:97" ht="15.75" thickBot="1" x14ac:dyDescent="0.3">
      <c r="A127" s="76" t="s">
        <v>417</v>
      </c>
      <c r="B127" s="95" t="s">
        <v>430</v>
      </c>
      <c r="C127" s="93" t="s">
        <v>152</v>
      </c>
      <c r="D127" s="76" t="s">
        <v>1056</v>
      </c>
      <c r="E127" s="78" t="s">
        <v>23</v>
      </c>
      <c r="F127" s="78"/>
      <c r="G127" s="78"/>
      <c r="H127" s="78"/>
      <c r="I127" s="78"/>
      <c r="J127" s="79" t="s">
        <v>153</v>
      </c>
      <c r="K127" s="121"/>
      <c r="L127" s="155">
        <v>1.2099999999999937</v>
      </c>
      <c r="M127" s="155">
        <v>92.914262577183919</v>
      </c>
      <c r="N127" s="77"/>
      <c r="O127" s="77"/>
      <c r="P127" s="77"/>
      <c r="Q127" s="77"/>
      <c r="R127" s="77"/>
      <c r="S127" s="77"/>
      <c r="T127" s="77"/>
      <c r="U127" s="77"/>
      <c r="V127" s="77"/>
      <c r="W127" s="77"/>
      <c r="X127" s="159">
        <v>2.5099999999999998</v>
      </c>
      <c r="Y127" s="77"/>
      <c r="Z127" s="77"/>
      <c r="AA127" s="77"/>
      <c r="AB127" s="78" t="s">
        <v>154</v>
      </c>
      <c r="AC127" s="132" t="s">
        <v>155</v>
      </c>
      <c r="AD127" s="83">
        <v>728.11909822890425</v>
      </c>
      <c r="AE127" s="83">
        <v>2591.6745200481173</v>
      </c>
      <c r="AF127" s="84">
        <v>78616.962669805391</v>
      </c>
      <c r="AG127" s="85">
        <v>401184.30989223794</v>
      </c>
      <c r="AH127" s="77"/>
      <c r="AI127" s="85">
        <v>15939.208304528298</v>
      </c>
      <c r="AJ127" s="85">
        <v>3749.4189275067884</v>
      </c>
      <c r="AK127" s="86">
        <v>24.664709428646088</v>
      </c>
      <c r="AL127" s="87">
        <v>5888.5677630461278</v>
      </c>
      <c r="AM127" s="88">
        <v>115.70625754190409</v>
      </c>
      <c r="AN127" s="88">
        <v>76.245909344125508</v>
      </c>
      <c r="AO127" s="88">
        <v>80.793126286137095</v>
      </c>
      <c r="AP127" s="88"/>
      <c r="AQ127" s="88">
        <v>9.917666222094061</v>
      </c>
      <c r="AR127" s="88">
        <v>51.554658944766686</v>
      </c>
      <c r="AS127" s="87">
        <v>26.72342066351494</v>
      </c>
      <c r="AT127" s="88">
        <v>155.001662318157</v>
      </c>
      <c r="AU127" s="88">
        <v>35.868388875754476</v>
      </c>
      <c r="AV127" s="88">
        <v>1.8774185303901207</v>
      </c>
      <c r="AW127" s="88">
        <v>92.849804781868841</v>
      </c>
      <c r="AX127" s="88" t="s">
        <v>155</v>
      </c>
      <c r="AY127" s="88"/>
      <c r="AZ127" s="88">
        <v>106.7728284182968</v>
      </c>
      <c r="BA127" s="88">
        <v>1220.3099610420513</v>
      </c>
      <c r="BB127" s="88">
        <v>18.038583579398303</v>
      </c>
      <c r="BC127" s="87">
        <v>1.5338071711301249</v>
      </c>
      <c r="BD127" s="87">
        <v>2.7642750157545048</v>
      </c>
      <c r="BE127" s="88">
        <v>37.97192117633918</v>
      </c>
      <c r="BF127" s="88">
        <v>3.0735189829249081</v>
      </c>
      <c r="BG127" s="88">
        <v>1.7330774709908223</v>
      </c>
      <c r="BH127" s="88"/>
      <c r="BI127" s="88">
        <v>439.28882484233247</v>
      </c>
      <c r="BJ127" s="82">
        <v>45.648175111937221</v>
      </c>
      <c r="BK127" s="82">
        <v>110.99198276801199</v>
      </c>
      <c r="BL127" s="82">
        <v>13.97635873671665</v>
      </c>
      <c r="BM127" s="82">
        <v>59.786524356524929</v>
      </c>
      <c r="BN127" s="82">
        <v>14.826381945259742</v>
      </c>
      <c r="BO127" s="81">
        <v>2.6006710697716335</v>
      </c>
      <c r="BP127" s="81">
        <v>14.453627332928331</v>
      </c>
      <c r="BQ127" s="81">
        <v>2.0475736827641455</v>
      </c>
      <c r="BR127" s="81">
        <v>11.401460750744173</v>
      </c>
      <c r="BS127" s="81">
        <v>1.9336530869505304</v>
      </c>
      <c r="BT127" s="81">
        <v>5.3889438782084467</v>
      </c>
      <c r="BU127" s="81">
        <v>0.72163318467462012</v>
      </c>
      <c r="BV127" s="81">
        <v>4.4566007594700006</v>
      </c>
      <c r="BW127" s="81">
        <v>0.68424323656392527</v>
      </c>
      <c r="BX127" s="89">
        <v>30.445521976300995</v>
      </c>
      <c r="BY127" s="89">
        <v>0.44339430663377621</v>
      </c>
      <c r="BZ127" s="89">
        <v>24.821900607621558</v>
      </c>
      <c r="CA127" s="89">
        <v>13.557009501199477</v>
      </c>
      <c r="CB127" s="89">
        <v>5.636843694270091</v>
      </c>
      <c r="CC127" s="90">
        <f t="shared" si="26"/>
        <v>288.91782990052633</v>
      </c>
      <c r="CD127" s="91">
        <f t="shared" si="27"/>
        <v>395.69065831882313</v>
      </c>
      <c r="CE127" s="90">
        <f t="shared" si="24"/>
        <v>268.44587110607665</v>
      </c>
      <c r="CF127" s="91">
        <f t="shared" si="25"/>
        <v>367.65305726373896</v>
      </c>
      <c r="CH127" s="49"/>
      <c r="CI127" s="162">
        <v>74450</v>
      </c>
      <c r="CJ127" s="162" t="s">
        <v>155</v>
      </c>
      <c r="CK127" s="162">
        <v>14875</v>
      </c>
      <c r="CL127" s="162">
        <v>39103</v>
      </c>
      <c r="CM127" s="162">
        <v>2950</v>
      </c>
      <c r="CN127" s="162" t="s">
        <v>155</v>
      </c>
      <c r="CO127" s="162">
        <v>422</v>
      </c>
      <c r="CP127" s="163">
        <v>835100</v>
      </c>
      <c r="CQ127" s="162" t="s">
        <v>155</v>
      </c>
      <c r="CR127" s="162">
        <v>5650</v>
      </c>
      <c r="CS127" s="162">
        <v>1193</v>
      </c>
    </row>
    <row r="128" spans="1:97" ht="15.75" thickBot="1" x14ac:dyDescent="0.3">
      <c r="A128" s="76" t="s">
        <v>418</v>
      </c>
      <c r="B128" s="95" t="s">
        <v>431</v>
      </c>
      <c r="C128" s="93" t="s">
        <v>152</v>
      </c>
      <c r="D128" s="76" t="s">
        <v>1056</v>
      </c>
      <c r="E128" s="78" t="s">
        <v>23</v>
      </c>
      <c r="F128" s="78"/>
      <c r="G128" s="78"/>
      <c r="H128" s="78"/>
      <c r="I128" s="78"/>
      <c r="J128" s="79" t="s">
        <v>153</v>
      </c>
      <c r="K128" s="121"/>
      <c r="L128" s="155">
        <v>1.3900000000000006</v>
      </c>
      <c r="M128" s="155">
        <v>93.692323293783602</v>
      </c>
      <c r="N128" s="77"/>
      <c r="O128" s="77"/>
      <c r="P128" s="77"/>
      <c r="Q128" s="77"/>
      <c r="R128" s="77"/>
      <c r="S128" s="77"/>
      <c r="T128" s="77"/>
      <c r="U128" s="77"/>
      <c r="V128" s="77"/>
      <c r="W128" s="77"/>
      <c r="X128" s="159">
        <v>1.01</v>
      </c>
      <c r="Y128" s="77"/>
      <c r="Z128" s="77"/>
      <c r="AA128" s="77"/>
      <c r="AB128" s="78" t="s">
        <v>154</v>
      </c>
      <c r="AC128" s="132" t="s">
        <v>155</v>
      </c>
      <c r="AD128" s="83">
        <v>1483.7760868542309</v>
      </c>
      <c r="AE128" s="83">
        <v>8758.9691107289891</v>
      </c>
      <c r="AF128" s="84">
        <v>119569.04896476679</v>
      </c>
      <c r="AG128" s="85">
        <v>308920.80960307334</v>
      </c>
      <c r="AH128" s="77"/>
      <c r="AI128" s="85">
        <v>32723.001463102002</v>
      </c>
      <c r="AJ128" s="85">
        <v>4492.3433944956632</v>
      </c>
      <c r="AK128" s="86">
        <v>30.87172788746037</v>
      </c>
      <c r="AL128" s="87">
        <v>6083.4516171801606</v>
      </c>
      <c r="AM128" s="88">
        <v>186.92384245747186</v>
      </c>
      <c r="AN128" s="88">
        <v>111.2803166576096</v>
      </c>
      <c r="AO128" s="88">
        <v>1685.8767983904004</v>
      </c>
      <c r="AP128" s="88"/>
      <c r="AQ128" s="88">
        <v>24.603193803346983</v>
      </c>
      <c r="AR128" s="88">
        <v>55.483670874364478</v>
      </c>
      <c r="AS128" s="87">
        <v>34.821836535238404</v>
      </c>
      <c r="AT128" s="88">
        <v>85.389463290174135</v>
      </c>
      <c r="AU128" s="88">
        <v>61.624379894008648</v>
      </c>
      <c r="AV128" s="88">
        <v>2.9467047094528498</v>
      </c>
      <c r="AW128" s="88">
        <v>39.765009337961359</v>
      </c>
      <c r="AX128" s="88" t="s">
        <v>155</v>
      </c>
      <c r="AY128" s="88"/>
      <c r="AZ128" s="88">
        <v>50.001040349922249</v>
      </c>
      <c r="BA128" s="88">
        <v>294.33452679649054</v>
      </c>
      <c r="BB128" s="88">
        <v>16.21669428114356</v>
      </c>
      <c r="BC128" s="87">
        <v>2.2104654618556152</v>
      </c>
      <c r="BD128" s="87" t="s">
        <v>155</v>
      </c>
      <c r="BE128" s="88">
        <v>11.014799989009191</v>
      </c>
      <c r="BF128" s="88">
        <v>10.264189760668714</v>
      </c>
      <c r="BG128" s="88">
        <v>1.6892457779331749</v>
      </c>
      <c r="BH128" s="88"/>
      <c r="BI128" s="88">
        <v>686.0882226622989</v>
      </c>
      <c r="BJ128" s="82">
        <v>51.615849335764182</v>
      </c>
      <c r="BK128" s="82">
        <v>103.05022584293988</v>
      </c>
      <c r="BL128" s="82">
        <v>12.412697700058585</v>
      </c>
      <c r="BM128" s="82">
        <v>48.004873997241482</v>
      </c>
      <c r="BN128" s="82">
        <v>9.5577331224344846</v>
      </c>
      <c r="BO128" s="81">
        <v>2.2903135436675104</v>
      </c>
      <c r="BP128" s="81">
        <v>9.4749324090401501</v>
      </c>
      <c r="BQ128" s="81">
        <v>1.4491983100728603</v>
      </c>
      <c r="BR128" s="81">
        <v>8.2720650953790962</v>
      </c>
      <c r="BS128" s="81">
        <v>1.5686069920391326</v>
      </c>
      <c r="BT128" s="81">
        <v>4.7457709383206419</v>
      </c>
      <c r="BU128" s="81">
        <v>0.68705818256195461</v>
      </c>
      <c r="BV128" s="81">
        <v>4.3500616349034091</v>
      </c>
      <c r="BW128" s="81">
        <v>0.64933236075217537</v>
      </c>
      <c r="BX128" s="89">
        <v>8.3676324708479815</v>
      </c>
      <c r="BY128" s="89">
        <v>0.86334111746363273</v>
      </c>
      <c r="BZ128" s="89">
        <v>35.69456167746165</v>
      </c>
      <c r="CA128" s="89">
        <v>16.306980640569925</v>
      </c>
      <c r="CB128" s="89">
        <v>4.0383005898390856</v>
      </c>
      <c r="CC128" s="90">
        <f t="shared" si="26"/>
        <v>258.12871946517549</v>
      </c>
      <c r="CD128" s="91">
        <f t="shared" si="27"/>
        <v>308.12975981509771</v>
      </c>
      <c r="CE128" s="90">
        <f t="shared" si="24"/>
        <v>241.84679435541594</v>
      </c>
      <c r="CF128" s="91">
        <f t="shared" si="25"/>
        <v>288.69393073032023</v>
      </c>
      <c r="CH128" s="49"/>
      <c r="CI128" s="162">
        <v>103000</v>
      </c>
      <c r="CJ128" s="162" t="s">
        <v>155</v>
      </c>
      <c r="CK128" s="162">
        <v>57925</v>
      </c>
      <c r="CL128" s="162">
        <v>45203</v>
      </c>
      <c r="CM128" s="162">
        <v>8910</v>
      </c>
      <c r="CN128" s="162" t="s">
        <v>155</v>
      </c>
      <c r="CO128" s="162" t="s">
        <v>155</v>
      </c>
      <c r="CP128" s="163">
        <v>623800</v>
      </c>
      <c r="CQ128" s="162" t="s">
        <v>155</v>
      </c>
      <c r="CR128" s="162">
        <v>5147</v>
      </c>
      <c r="CS128" s="162">
        <v>252.3</v>
      </c>
    </row>
    <row r="129" spans="1:97" ht="15.75" thickBot="1" x14ac:dyDescent="0.3">
      <c r="A129" s="76" t="s">
        <v>419</v>
      </c>
      <c r="B129" s="95" t="s">
        <v>432</v>
      </c>
      <c r="C129" s="93" t="s">
        <v>152</v>
      </c>
      <c r="D129" s="76" t="s">
        <v>1057</v>
      </c>
      <c r="E129" s="78" t="s">
        <v>23</v>
      </c>
      <c r="F129" s="78"/>
      <c r="G129" s="78"/>
      <c r="H129" s="78"/>
      <c r="I129" s="78"/>
      <c r="J129" s="79" t="s">
        <v>153</v>
      </c>
      <c r="K129" s="121"/>
      <c r="L129" s="155">
        <v>1.2000000000000028</v>
      </c>
      <c r="M129" s="155">
        <v>89.018218623481786</v>
      </c>
      <c r="N129" s="77"/>
      <c r="O129" s="77"/>
      <c r="P129" s="77"/>
      <c r="Q129" s="77"/>
      <c r="R129" s="77"/>
      <c r="S129" s="77"/>
      <c r="T129" s="77"/>
      <c r="U129" s="77"/>
      <c r="V129" s="77"/>
      <c r="W129" s="77"/>
      <c r="X129" s="159">
        <v>1.77</v>
      </c>
      <c r="Y129" s="77"/>
      <c r="Z129" s="77"/>
      <c r="AA129" s="77"/>
      <c r="AB129" s="78" t="s">
        <v>154</v>
      </c>
      <c r="AC129" s="132" t="s">
        <v>155</v>
      </c>
      <c r="AD129" s="83">
        <v>1121.7957565932961</v>
      </c>
      <c r="AE129" s="83">
        <v>5912.3006319122132</v>
      </c>
      <c r="AF129" s="84">
        <v>109748.01848596869</v>
      </c>
      <c r="AG129" s="85">
        <v>281830.65215243713</v>
      </c>
      <c r="AH129" s="77"/>
      <c r="AI129" s="85">
        <v>28339.955853231448</v>
      </c>
      <c r="AJ129" s="85">
        <v>3675.0415947642396</v>
      </c>
      <c r="AK129" s="86">
        <v>23.380689361402144</v>
      </c>
      <c r="AL129" s="87">
        <v>5926.3814743318426</v>
      </c>
      <c r="AM129" s="88">
        <v>123.96402840518557</v>
      </c>
      <c r="AN129" s="88">
        <v>97.347071154697744</v>
      </c>
      <c r="AO129" s="88">
        <v>1015.5254032992821</v>
      </c>
      <c r="AP129" s="88"/>
      <c r="AQ129" s="88">
        <v>36.498063064562132</v>
      </c>
      <c r="AR129" s="88">
        <v>139.34502809880252</v>
      </c>
      <c r="AS129" s="87">
        <v>49.309983233988902</v>
      </c>
      <c r="AT129" s="88">
        <v>80.416093175943232</v>
      </c>
      <c r="AU129" s="88">
        <v>68.252166211039622</v>
      </c>
      <c r="AV129" s="88">
        <v>2.4690913306812821</v>
      </c>
      <c r="AW129" s="88">
        <v>184.20600870313186</v>
      </c>
      <c r="AX129" s="88" t="s">
        <v>155</v>
      </c>
      <c r="AY129" s="88"/>
      <c r="AZ129" s="88">
        <v>46.128391043998406</v>
      </c>
      <c r="BA129" s="88">
        <v>338.99017228667606</v>
      </c>
      <c r="BB129" s="88">
        <v>15.998767630186855</v>
      </c>
      <c r="BC129" s="87">
        <v>17.359512618670902</v>
      </c>
      <c r="BD129" s="87" t="s">
        <v>155</v>
      </c>
      <c r="BE129" s="88">
        <v>11.516351932124213</v>
      </c>
      <c r="BF129" s="88">
        <v>3.5994004050910524</v>
      </c>
      <c r="BG129" s="88">
        <v>10.695807783029375</v>
      </c>
      <c r="BH129" s="88"/>
      <c r="BI129" s="88">
        <v>896.57946138381749</v>
      </c>
      <c r="BJ129" s="82">
        <v>48.13594054378224</v>
      </c>
      <c r="BK129" s="82">
        <v>103.11154467330287</v>
      </c>
      <c r="BL129" s="82">
        <v>12.241677334393952</v>
      </c>
      <c r="BM129" s="82">
        <v>48.248364188189207</v>
      </c>
      <c r="BN129" s="82">
        <v>10.058640086007157</v>
      </c>
      <c r="BO129" s="81">
        <v>2.275021557593067</v>
      </c>
      <c r="BP129" s="81">
        <v>8.8676336091859831</v>
      </c>
      <c r="BQ129" s="81">
        <v>1.3305167060077805</v>
      </c>
      <c r="BR129" s="81">
        <v>7.8419723232757299</v>
      </c>
      <c r="BS129" s="81">
        <v>1.3480743162433944</v>
      </c>
      <c r="BT129" s="81">
        <v>4.3095207282113588</v>
      </c>
      <c r="BU129" s="81">
        <v>0.5722549822645927</v>
      </c>
      <c r="BV129" s="81">
        <v>3.6014665725847164</v>
      </c>
      <c r="BW129" s="81">
        <v>0.53678402013497617</v>
      </c>
      <c r="BX129" s="89">
        <v>9.2636056923383805</v>
      </c>
      <c r="BY129" s="89">
        <v>1.3603593329968064</v>
      </c>
      <c r="BZ129" s="89">
        <v>210.7086253705813</v>
      </c>
      <c r="CA129" s="89">
        <v>14.609687981225351</v>
      </c>
      <c r="CB129" s="89">
        <v>3.9929476574563481</v>
      </c>
      <c r="CC129" s="90">
        <f t="shared" si="26"/>
        <v>252.47941164117705</v>
      </c>
      <c r="CD129" s="91">
        <f t="shared" si="27"/>
        <v>298.60780268517544</v>
      </c>
      <c r="CE129" s="90">
        <f t="shared" si="24"/>
        <v>224.75267463402349</v>
      </c>
      <c r="CF129" s="91">
        <f t="shared" si="25"/>
        <v>265.81534662106458</v>
      </c>
      <c r="CH129" s="49"/>
      <c r="CI129" s="162">
        <v>94050</v>
      </c>
      <c r="CJ129" s="162" t="s">
        <v>155</v>
      </c>
      <c r="CK129" s="162">
        <v>107935</v>
      </c>
      <c r="CL129" s="162">
        <v>37103</v>
      </c>
      <c r="CM129" s="162">
        <v>6080</v>
      </c>
      <c r="CN129" s="162" t="s">
        <v>155</v>
      </c>
      <c r="CO129" s="162" t="s">
        <v>155</v>
      </c>
      <c r="CP129" s="163">
        <v>562400</v>
      </c>
      <c r="CQ129" s="162" t="s">
        <v>155</v>
      </c>
      <c r="CR129" s="162">
        <v>5348</v>
      </c>
      <c r="CS129" s="162">
        <v>264.5</v>
      </c>
    </row>
    <row r="130" spans="1:97" ht="15.75" thickBot="1" x14ac:dyDescent="0.3">
      <c r="A130" s="76" t="s">
        <v>420</v>
      </c>
      <c r="B130" s="95" t="s">
        <v>433</v>
      </c>
      <c r="C130" s="93" t="s">
        <v>152</v>
      </c>
      <c r="D130" s="76" t="s">
        <v>1057</v>
      </c>
      <c r="E130" s="78" t="s">
        <v>23</v>
      </c>
      <c r="F130" s="78"/>
      <c r="G130" s="78"/>
      <c r="H130" s="78"/>
      <c r="I130" s="78"/>
      <c r="J130" s="79" t="s">
        <v>153</v>
      </c>
      <c r="K130" s="121"/>
      <c r="L130" s="155">
        <v>1.1700000000000017</v>
      </c>
      <c r="M130" s="155">
        <v>93.858140240817562</v>
      </c>
      <c r="N130" s="77"/>
      <c r="O130" s="77"/>
      <c r="P130" s="77"/>
      <c r="Q130" s="77"/>
      <c r="R130" s="77"/>
      <c r="S130" s="77"/>
      <c r="T130" s="77"/>
      <c r="U130" s="77"/>
      <c r="V130" s="77"/>
      <c r="W130" s="77"/>
      <c r="X130" s="159">
        <v>1.71</v>
      </c>
      <c r="Y130" s="77"/>
      <c r="Z130" s="77"/>
      <c r="AA130" s="77"/>
      <c r="AB130" s="78" t="s">
        <v>154</v>
      </c>
      <c r="AC130" s="132" t="s">
        <v>155</v>
      </c>
      <c r="AD130" s="83">
        <v>1170.4151190432062</v>
      </c>
      <c r="AE130" s="83">
        <v>7940.2500268157128</v>
      </c>
      <c r="AF130" s="84">
        <v>117436.92861747106</v>
      </c>
      <c r="AG130" s="85">
        <v>361462.40869920264</v>
      </c>
      <c r="AH130" s="77"/>
      <c r="AI130" s="85">
        <v>29504.26468149991</v>
      </c>
      <c r="AJ130" s="85">
        <v>4563.3825258003762</v>
      </c>
      <c r="AK130" s="86">
        <v>24.916978864746191</v>
      </c>
      <c r="AL130" s="87">
        <v>8034.2615529326722</v>
      </c>
      <c r="AM130" s="88">
        <v>164.59296195480255</v>
      </c>
      <c r="AN130" s="88">
        <v>114.44126087389027</v>
      </c>
      <c r="AO130" s="88">
        <v>266.16486199834372</v>
      </c>
      <c r="AP130" s="88"/>
      <c r="AQ130" s="88">
        <v>21.657332239319437</v>
      </c>
      <c r="AR130" s="88">
        <v>61.412911062127158</v>
      </c>
      <c r="AS130" s="87">
        <v>46.914117028470301</v>
      </c>
      <c r="AT130" s="88">
        <v>127.59402913071622</v>
      </c>
      <c r="AU130" s="88">
        <v>55.983232118309459</v>
      </c>
      <c r="AV130" s="88">
        <v>2.3103050544428414</v>
      </c>
      <c r="AW130" s="88">
        <v>24.713440901693517</v>
      </c>
      <c r="AX130" s="88" t="s">
        <v>155</v>
      </c>
      <c r="AY130" s="88"/>
      <c r="AZ130" s="88">
        <v>59.024802863499538</v>
      </c>
      <c r="BA130" s="88">
        <v>522.86798063430979</v>
      </c>
      <c r="BB130" s="88">
        <v>20.915161024890168</v>
      </c>
      <c r="BC130" s="87">
        <v>2.0763518901106663</v>
      </c>
      <c r="BD130" s="87">
        <v>2.5310025367851097</v>
      </c>
      <c r="BE130" s="88">
        <v>17.046924257511975</v>
      </c>
      <c r="BF130" s="88">
        <v>26.398924829014689</v>
      </c>
      <c r="BG130" s="88">
        <v>1.1039301653714282</v>
      </c>
      <c r="BH130" s="88"/>
      <c r="BI130" s="88">
        <v>608.10634364645068</v>
      </c>
      <c r="BJ130" s="82">
        <v>58.380149908748393</v>
      </c>
      <c r="BK130" s="82">
        <v>122.2157460940625</v>
      </c>
      <c r="BL130" s="82">
        <v>14.11453380038335</v>
      </c>
      <c r="BM130" s="82">
        <v>54.521357000025183</v>
      </c>
      <c r="BN130" s="82">
        <v>10.548615120090664</v>
      </c>
      <c r="BO130" s="81">
        <v>2.2012916141087788</v>
      </c>
      <c r="BP130" s="81">
        <v>10.37251812830624</v>
      </c>
      <c r="BQ130" s="81">
        <v>1.6222008219514656</v>
      </c>
      <c r="BR130" s="81">
        <v>9.5223106351412365</v>
      </c>
      <c r="BS130" s="81">
        <v>1.7182987883155236</v>
      </c>
      <c r="BT130" s="81">
        <v>5.1642645624707155</v>
      </c>
      <c r="BU130" s="81">
        <v>0.72283082089122064</v>
      </c>
      <c r="BV130" s="81">
        <v>4.7206476452308053</v>
      </c>
      <c r="BW130" s="81">
        <v>0.71963962059312758</v>
      </c>
      <c r="BX130" s="89">
        <v>13.984679708136339</v>
      </c>
      <c r="BY130" s="89">
        <v>0.66607639108936523</v>
      </c>
      <c r="BZ130" s="89">
        <v>11.155306550547603</v>
      </c>
      <c r="CA130" s="89">
        <v>18.151506401524802</v>
      </c>
      <c r="CB130" s="89">
        <v>4.5274892206126527</v>
      </c>
      <c r="CC130" s="90">
        <f t="shared" si="26"/>
        <v>296.54440456031915</v>
      </c>
      <c r="CD130" s="91">
        <f t="shared" si="27"/>
        <v>355.56920742381868</v>
      </c>
      <c r="CE130" s="90">
        <f t="shared" si="24"/>
        <v>278.33106310852173</v>
      </c>
      <c r="CF130" s="91">
        <f t="shared" si="25"/>
        <v>333.73064535701121</v>
      </c>
      <c r="CH130" s="49"/>
      <c r="CI130" s="162">
        <v>94240</v>
      </c>
      <c r="CJ130" s="162" t="s">
        <v>155</v>
      </c>
      <c r="CK130" s="162">
        <v>26755</v>
      </c>
      <c r="CL130" s="162">
        <v>45103</v>
      </c>
      <c r="CM130" s="162">
        <v>9270</v>
      </c>
      <c r="CN130" s="162" t="s">
        <v>155</v>
      </c>
      <c r="CO130" s="162">
        <v>627</v>
      </c>
      <c r="CP130" s="163">
        <v>709400</v>
      </c>
      <c r="CQ130" s="162" t="s">
        <v>155</v>
      </c>
      <c r="CR130" s="162">
        <v>6664</v>
      </c>
      <c r="CS130" s="162">
        <v>417.79999999999995</v>
      </c>
    </row>
    <row r="131" spans="1:97" ht="15.75" thickBot="1" x14ac:dyDescent="0.3">
      <c r="A131" s="76" t="s">
        <v>421</v>
      </c>
      <c r="B131" s="95" t="s">
        <v>434</v>
      </c>
      <c r="C131" s="93" t="s">
        <v>152</v>
      </c>
      <c r="D131" s="76" t="s">
        <v>1058</v>
      </c>
      <c r="E131" s="78" t="s">
        <v>23</v>
      </c>
      <c r="F131" s="78"/>
      <c r="G131" s="78"/>
      <c r="H131" s="78"/>
      <c r="I131" s="78"/>
      <c r="J131" s="79" t="s">
        <v>153</v>
      </c>
      <c r="K131" s="121"/>
      <c r="L131" s="155">
        <v>2.7000000000000028</v>
      </c>
      <c r="M131" s="155">
        <v>24.060000000000002</v>
      </c>
      <c r="N131" s="77"/>
      <c r="O131" s="77"/>
      <c r="P131" s="77"/>
      <c r="Q131" s="77"/>
      <c r="R131" s="77"/>
      <c r="S131" s="77"/>
      <c r="T131" s="77"/>
      <c r="U131" s="77"/>
      <c r="V131" s="77"/>
      <c r="W131" s="77"/>
      <c r="X131" s="159">
        <v>61.254999999999995</v>
      </c>
      <c r="Y131" s="77"/>
      <c r="Z131" s="77"/>
      <c r="AA131" s="77"/>
      <c r="AB131" s="78" t="s">
        <v>154</v>
      </c>
      <c r="AC131" s="132" t="s">
        <v>155</v>
      </c>
      <c r="AD131" s="83">
        <v>924.36046469082612</v>
      </c>
      <c r="AE131" s="83">
        <v>3393.9120579678606</v>
      </c>
      <c r="AF131" s="84">
        <v>138974.22454042212</v>
      </c>
      <c r="AG131" s="85">
        <v>251791.4147762146</v>
      </c>
      <c r="AH131" s="77"/>
      <c r="AI131" s="85">
        <v>15230.801872926619</v>
      </c>
      <c r="AJ131" s="85">
        <v>7313.2091699028133</v>
      </c>
      <c r="AK131" s="86">
        <v>31.932771540347073</v>
      </c>
      <c r="AL131" s="87">
        <v>7749.0073412905385</v>
      </c>
      <c r="AM131" s="88">
        <v>105.76112414671951</v>
      </c>
      <c r="AN131" s="88">
        <v>115.78325292480874</v>
      </c>
      <c r="AO131" s="88">
        <v>280.32861479826261</v>
      </c>
      <c r="AP131" s="88"/>
      <c r="AQ131" s="88">
        <v>13.264257613424327</v>
      </c>
      <c r="AR131" s="88">
        <v>43.762080006763377</v>
      </c>
      <c r="AS131" s="87">
        <v>79.683332408695023</v>
      </c>
      <c r="AT131" s="88">
        <v>99.836624033852772</v>
      </c>
      <c r="AU131" s="88">
        <v>69.039287508250297</v>
      </c>
      <c r="AV131" s="88">
        <v>39.927575165032167</v>
      </c>
      <c r="AW131" s="88">
        <v>1277.0593034625981</v>
      </c>
      <c r="AX131" s="88" t="s">
        <v>155</v>
      </c>
      <c r="AY131" s="88"/>
      <c r="AZ131" s="88">
        <v>97.224650786682616</v>
      </c>
      <c r="BA131" s="88">
        <v>697.7897099279121</v>
      </c>
      <c r="BB131" s="88">
        <v>20.343058925753628</v>
      </c>
      <c r="BC131" s="87">
        <v>5.2601432052999089</v>
      </c>
      <c r="BD131" s="87">
        <v>3.720008049016613</v>
      </c>
      <c r="BE131" s="88">
        <v>24.388566978145573</v>
      </c>
      <c r="BF131" s="88">
        <v>3.7895876902447752</v>
      </c>
      <c r="BG131" s="88">
        <v>10.657456035080809</v>
      </c>
      <c r="BH131" s="88"/>
      <c r="BI131" s="88">
        <v>378.67981373642755</v>
      </c>
      <c r="BJ131" s="82">
        <v>67.497505107270911</v>
      </c>
      <c r="BK131" s="82">
        <v>125.5256872941752</v>
      </c>
      <c r="BL131" s="82">
        <v>13.586997476912661</v>
      </c>
      <c r="BM131" s="82">
        <v>50.068237184887622</v>
      </c>
      <c r="BN131" s="82">
        <v>10.051650625863113</v>
      </c>
      <c r="BO131" s="81">
        <v>2.3188103443492998</v>
      </c>
      <c r="BP131" s="81">
        <v>11.199057809920332</v>
      </c>
      <c r="BQ131" s="81">
        <v>1.8614687590597592</v>
      </c>
      <c r="BR131" s="81">
        <v>12.130545206705943</v>
      </c>
      <c r="BS131" s="81">
        <v>2.3663554820325947</v>
      </c>
      <c r="BT131" s="81">
        <v>7.5291813511553149</v>
      </c>
      <c r="BU131" s="81">
        <v>1.0196579060145261</v>
      </c>
      <c r="BV131" s="81">
        <v>6.49767559980888</v>
      </c>
      <c r="BW131" s="81">
        <v>0.96901320902064281</v>
      </c>
      <c r="BX131" s="89">
        <v>17.96718163286334</v>
      </c>
      <c r="BY131" s="89">
        <v>24.419333691018458</v>
      </c>
      <c r="BZ131" s="89">
        <v>82.850850514696717</v>
      </c>
      <c r="CA131" s="89">
        <v>17.616015027799804</v>
      </c>
      <c r="CB131" s="89">
        <v>4.5064815293601033</v>
      </c>
      <c r="CC131" s="90">
        <f t="shared" si="26"/>
        <v>312.62184335717677</v>
      </c>
      <c r="CD131" s="91">
        <f t="shared" si="27"/>
        <v>409.84649414385939</v>
      </c>
      <c r="CE131" s="90">
        <f t="shared" si="24"/>
        <v>75.216815511736741</v>
      </c>
      <c r="CF131" s="91">
        <f t="shared" si="25"/>
        <v>98.609066491012584</v>
      </c>
      <c r="CH131" s="49"/>
      <c r="CI131" s="162">
        <v>110900</v>
      </c>
      <c r="CJ131" s="162">
        <v>3783</v>
      </c>
      <c r="CK131" s="162">
        <v>142035</v>
      </c>
      <c r="CL131" s="162">
        <v>24403</v>
      </c>
      <c r="CM131" s="162">
        <v>3890</v>
      </c>
      <c r="CN131" s="162" t="s">
        <v>155</v>
      </c>
      <c r="CO131" s="162">
        <v>898</v>
      </c>
      <c r="CP131" s="163">
        <v>484200</v>
      </c>
      <c r="CQ131" s="162" t="s">
        <v>155</v>
      </c>
      <c r="CR131" s="162">
        <v>6580</v>
      </c>
      <c r="CS131" s="162">
        <v>602.1</v>
      </c>
    </row>
    <row r="132" spans="1:97" ht="15.75" thickBot="1" x14ac:dyDescent="0.3">
      <c r="A132" s="76" t="s">
        <v>422</v>
      </c>
      <c r="B132" s="95" t="s">
        <v>435</v>
      </c>
      <c r="C132" s="93" t="s">
        <v>152</v>
      </c>
      <c r="D132" s="76" t="s">
        <v>1059</v>
      </c>
      <c r="E132" s="78" t="s">
        <v>23</v>
      </c>
      <c r="F132" s="78"/>
      <c r="G132" s="78"/>
      <c r="H132" s="78"/>
      <c r="I132" s="78"/>
      <c r="J132" s="79" t="s">
        <v>153</v>
      </c>
      <c r="K132" s="121"/>
      <c r="L132" s="155">
        <v>2.3199999999999932</v>
      </c>
      <c r="M132" s="155">
        <v>83.773546273546259</v>
      </c>
      <c r="N132" s="77"/>
      <c r="O132" s="77"/>
      <c r="P132" s="77"/>
      <c r="Q132" s="77"/>
      <c r="R132" s="77"/>
      <c r="S132" s="77"/>
      <c r="T132" s="77"/>
      <c r="U132" s="77"/>
      <c r="V132" s="77"/>
      <c r="W132" s="77"/>
      <c r="X132" s="159">
        <v>8.0299999999999994</v>
      </c>
      <c r="Y132" s="77"/>
      <c r="Z132" s="77"/>
      <c r="AA132" s="77"/>
      <c r="AB132" s="78" t="s">
        <v>154</v>
      </c>
      <c r="AC132" s="132" t="s">
        <v>155</v>
      </c>
      <c r="AD132" s="83">
        <v>1376.0616788164293</v>
      </c>
      <c r="AE132" s="83">
        <v>7111.1856454664958</v>
      </c>
      <c r="AF132" s="84">
        <v>158684.10603881031</v>
      </c>
      <c r="AG132" s="85">
        <v>305454.95346042834</v>
      </c>
      <c r="AH132" s="77"/>
      <c r="AI132" s="85">
        <v>22277.253598880849</v>
      </c>
      <c r="AJ132" s="85">
        <v>4799.4986497267892</v>
      </c>
      <c r="AK132" s="86">
        <v>27.525131545956548</v>
      </c>
      <c r="AL132" s="87">
        <v>10043.491685730958</v>
      </c>
      <c r="AM132" s="88">
        <v>143.69606089488684</v>
      </c>
      <c r="AN132" s="88">
        <v>128.73431695084875</v>
      </c>
      <c r="AO132" s="88">
        <v>166.97370028370253</v>
      </c>
      <c r="AP132" s="88"/>
      <c r="AQ132" s="88">
        <v>20.122945788739791</v>
      </c>
      <c r="AR132" s="88">
        <v>78.13319692885689</v>
      </c>
      <c r="AS132" s="87">
        <v>22.639053643181665</v>
      </c>
      <c r="AT132" s="88">
        <v>84.471357598042118</v>
      </c>
      <c r="AU132" s="88">
        <v>53.673010754365606</v>
      </c>
      <c r="AV132" s="88">
        <v>2.4021767069900304</v>
      </c>
      <c r="AW132" s="88">
        <v>6.9280677776382591</v>
      </c>
      <c r="AX132" s="88" t="s">
        <v>155</v>
      </c>
      <c r="AY132" s="88"/>
      <c r="AZ132" s="88">
        <v>38.416466760319004</v>
      </c>
      <c r="BA132" s="88">
        <v>320.00893676978092</v>
      </c>
      <c r="BB132" s="88">
        <v>28.833538157181</v>
      </c>
      <c r="BC132" s="87">
        <v>1.4102930035019217</v>
      </c>
      <c r="BD132" s="87">
        <v>1.4485520404945333</v>
      </c>
      <c r="BE132" s="88">
        <v>9.7962423638706202</v>
      </c>
      <c r="BF132" s="88">
        <v>4.0970970604976564</v>
      </c>
      <c r="BG132" s="88">
        <v>1.7364318749705412</v>
      </c>
      <c r="BH132" s="88"/>
      <c r="BI132" s="88">
        <v>417.20156210037595</v>
      </c>
      <c r="BJ132" s="82">
        <v>62.274187055612501</v>
      </c>
      <c r="BK132" s="82">
        <v>122.97762820677707</v>
      </c>
      <c r="BL132" s="82">
        <v>13.953234837398693</v>
      </c>
      <c r="BM132" s="82">
        <v>49.767668487835728</v>
      </c>
      <c r="BN132" s="82">
        <v>7.7473512875541788</v>
      </c>
      <c r="BO132" s="81">
        <v>1.5524474583177035</v>
      </c>
      <c r="BP132" s="81">
        <v>7.6362796797722474</v>
      </c>
      <c r="BQ132" s="81">
        <v>1.1589459464465695</v>
      </c>
      <c r="BR132" s="81">
        <v>7.1220164658508747</v>
      </c>
      <c r="BS132" s="81">
        <v>1.3389627152413475</v>
      </c>
      <c r="BT132" s="81">
        <v>4.38821051587772</v>
      </c>
      <c r="BU132" s="81">
        <v>0.65667420972729063</v>
      </c>
      <c r="BV132" s="81">
        <v>4.3024727780541197</v>
      </c>
      <c r="BW132" s="81">
        <v>0.66658040326075607</v>
      </c>
      <c r="BX132" s="89">
        <v>8.9663588463039208</v>
      </c>
      <c r="BY132" s="89">
        <v>1.2381329592214878</v>
      </c>
      <c r="BZ132" s="89">
        <v>27.624258106003065</v>
      </c>
      <c r="CA132" s="89">
        <v>21.832626178449814</v>
      </c>
      <c r="CB132" s="89">
        <v>4.3285814149552415</v>
      </c>
      <c r="CC132" s="90">
        <f t="shared" si="26"/>
        <v>285.54266004772683</v>
      </c>
      <c r="CD132" s="91">
        <f t="shared" si="27"/>
        <v>323.95912680804582</v>
      </c>
      <c r="CE132" s="90">
        <f t="shared" si="24"/>
        <v>239.20921244579731</v>
      </c>
      <c r="CF132" s="91">
        <f t="shared" si="25"/>
        <v>271.39204900391468</v>
      </c>
      <c r="CH132" s="49"/>
      <c r="CI132" s="162">
        <v>132100</v>
      </c>
      <c r="CJ132" s="162" t="s">
        <v>155</v>
      </c>
      <c r="CK132" s="162">
        <v>18165</v>
      </c>
      <c r="CL132" s="162">
        <v>30603</v>
      </c>
      <c r="CM132" s="162">
        <v>7160</v>
      </c>
      <c r="CN132" s="162" t="s">
        <v>155</v>
      </c>
      <c r="CO132" s="162">
        <v>408</v>
      </c>
      <c r="CP132" s="163">
        <v>606100</v>
      </c>
      <c r="CQ132" s="162" t="s">
        <v>155</v>
      </c>
      <c r="CR132" s="162">
        <v>8326</v>
      </c>
      <c r="CS132" s="162">
        <v>368.4</v>
      </c>
    </row>
    <row r="133" spans="1:97" ht="15.75" thickBot="1" x14ac:dyDescent="0.3">
      <c r="A133" s="76" t="s">
        <v>423</v>
      </c>
      <c r="B133" s="95" t="s">
        <v>436</v>
      </c>
      <c r="C133" s="93" t="s">
        <v>152</v>
      </c>
      <c r="D133" s="76" t="s">
        <v>1060</v>
      </c>
      <c r="E133" s="78" t="s">
        <v>23</v>
      </c>
      <c r="F133" s="78"/>
      <c r="G133" s="78"/>
      <c r="H133" s="78"/>
      <c r="I133" s="78"/>
      <c r="J133" s="79" t="s">
        <v>153</v>
      </c>
      <c r="K133" s="121"/>
      <c r="L133" s="155">
        <v>1.8299999999999983</v>
      </c>
      <c r="M133" s="155">
        <v>87.582764592034223</v>
      </c>
      <c r="N133" s="77"/>
      <c r="O133" s="77"/>
      <c r="P133" s="77"/>
      <c r="Q133" s="77"/>
      <c r="R133" s="77"/>
      <c r="S133" s="77"/>
      <c r="T133" s="77"/>
      <c r="U133" s="77"/>
      <c r="V133" s="77"/>
      <c r="W133" s="77"/>
      <c r="X133" s="159">
        <v>3.93</v>
      </c>
      <c r="Y133" s="77"/>
      <c r="Z133" s="77"/>
      <c r="AA133" s="77"/>
      <c r="AB133" s="78" t="s">
        <v>154</v>
      </c>
      <c r="AC133" s="132" t="s">
        <v>155</v>
      </c>
      <c r="AD133" s="83">
        <v>1023.5314904824827</v>
      </c>
      <c r="AE133" s="83">
        <v>2830.1877131830888</v>
      </c>
      <c r="AF133" s="84">
        <v>127520.03151468086</v>
      </c>
      <c r="AG133" s="85">
        <v>319318.89779764618</v>
      </c>
      <c r="AH133" s="77"/>
      <c r="AI133" s="85">
        <v>13292.057583716676</v>
      </c>
      <c r="AJ133" s="85">
        <v>4462.1130616352402</v>
      </c>
      <c r="AK133" s="86">
        <v>24.492547224370732</v>
      </c>
      <c r="AL133" s="92">
        <v>21199.233032535351</v>
      </c>
      <c r="AM133" s="88">
        <v>121.81618941262367</v>
      </c>
      <c r="AN133" s="88">
        <v>161.37663692782527</v>
      </c>
      <c r="AO133" s="88">
        <v>151.15509498300247</v>
      </c>
      <c r="AP133" s="88"/>
      <c r="AQ133" s="88">
        <v>25.631327260523754</v>
      </c>
      <c r="AR133" s="88">
        <v>148.59373533161244</v>
      </c>
      <c r="AS133" s="87">
        <v>63.459286484064535</v>
      </c>
      <c r="AT133" s="88">
        <v>148.05720736941407</v>
      </c>
      <c r="AU133" s="88">
        <v>55.696289655265709</v>
      </c>
      <c r="AV133" s="88">
        <v>2.9408707048189013</v>
      </c>
      <c r="AW133" s="88">
        <v>28.121802931241554</v>
      </c>
      <c r="AX133" s="88" t="s">
        <v>155</v>
      </c>
      <c r="AY133" s="88"/>
      <c r="AZ133" s="88">
        <v>63.711640224002053</v>
      </c>
      <c r="BA133" s="88">
        <v>710.66522924943126</v>
      </c>
      <c r="BB133" s="88">
        <v>61.531380686799288</v>
      </c>
      <c r="BC133" s="87">
        <v>6.8550548777621145</v>
      </c>
      <c r="BD133" s="87">
        <v>3.5069291991824372</v>
      </c>
      <c r="BE133" s="88">
        <v>22.887065964772297</v>
      </c>
      <c r="BF133" s="88">
        <v>9.0803724300954212</v>
      </c>
      <c r="BG133" s="88">
        <v>7.0234712484015116</v>
      </c>
      <c r="BH133" s="88"/>
      <c r="BI133" s="88">
        <v>311.61501568293909</v>
      </c>
      <c r="BJ133" s="82">
        <v>64.014627748517682</v>
      </c>
      <c r="BK133" s="82">
        <v>123.98561450760181</v>
      </c>
      <c r="BL133" s="82">
        <v>13.514040118088696</v>
      </c>
      <c r="BM133" s="82">
        <v>46.138265651699299</v>
      </c>
      <c r="BN133" s="82">
        <v>7.8018609407745503</v>
      </c>
      <c r="BO133" s="81">
        <v>1.5323474925918581</v>
      </c>
      <c r="BP133" s="81">
        <v>8.3132652322127125</v>
      </c>
      <c r="BQ133" s="81">
        <v>1.4007598037461504</v>
      </c>
      <c r="BR133" s="81">
        <v>9.0553384301943645</v>
      </c>
      <c r="BS133" s="81">
        <v>1.9147082983426407</v>
      </c>
      <c r="BT133" s="81">
        <v>6.3056948419009649</v>
      </c>
      <c r="BU133" s="81">
        <v>0.94546301703214619</v>
      </c>
      <c r="BV133" s="81">
        <v>6.4632632363674496</v>
      </c>
      <c r="BW133" s="81">
        <v>1.0599483865866286</v>
      </c>
      <c r="BX133" s="89">
        <v>19.597540232500663</v>
      </c>
      <c r="BY133" s="89">
        <v>0.91972657951601677</v>
      </c>
      <c r="BZ133" s="89">
        <v>136.36953257762028</v>
      </c>
      <c r="CA133" s="89">
        <v>26.9961258703349</v>
      </c>
      <c r="CB133" s="89">
        <v>7.2436414641528186</v>
      </c>
      <c r="CC133" s="90">
        <f t="shared" si="26"/>
        <v>292.44519770565694</v>
      </c>
      <c r="CD133" s="91">
        <f t="shared" si="27"/>
        <v>356.15683792965899</v>
      </c>
      <c r="CE133" s="90">
        <f t="shared" si="24"/>
        <v>256.13158906725459</v>
      </c>
      <c r="CF133" s="91">
        <f t="shared" si="25"/>
        <v>311.93200494236606</v>
      </c>
      <c r="CH133" s="49"/>
      <c r="CI133" s="162">
        <v>106800</v>
      </c>
      <c r="CJ133" s="162" t="s">
        <v>155</v>
      </c>
      <c r="CK133" s="162">
        <v>37855</v>
      </c>
      <c r="CL133" s="162">
        <v>24603</v>
      </c>
      <c r="CM133" s="162">
        <v>2400</v>
      </c>
      <c r="CN133" s="162" t="s">
        <v>155</v>
      </c>
      <c r="CO133" s="162" t="s">
        <v>155</v>
      </c>
      <c r="CP133" s="163">
        <v>621300</v>
      </c>
      <c r="CQ133" s="162" t="s">
        <v>155</v>
      </c>
      <c r="CR133" s="162">
        <v>18130</v>
      </c>
      <c r="CS133" s="162">
        <v>623.4</v>
      </c>
    </row>
    <row r="134" spans="1:97" ht="15.75" thickBot="1" x14ac:dyDescent="0.3">
      <c r="A134" s="76" t="s">
        <v>424</v>
      </c>
      <c r="B134" s="95" t="s">
        <v>437</v>
      </c>
      <c r="C134" s="93" t="s">
        <v>152</v>
      </c>
      <c r="D134" s="76"/>
      <c r="E134" s="78" t="s">
        <v>23</v>
      </c>
      <c r="F134" s="78"/>
      <c r="G134" s="78"/>
      <c r="H134" s="78"/>
      <c r="I134" s="78"/>
      <c r="J134" s="79" t="s">
        <v>153</v>
      </c>
      <c r="K134" s="121"/>
      <c r="L134" s="155">
        <v>0.90500000000000114</v>
      </c>
      <c r="M134" s="155">
        <v>5.5603229550361366</v>
      </c>
      <c r="N134" s="77"/>
      <c r="O134" s="77"/>
      <c r="P134" s="77"/>
      <c r="Q134" s="77"/>
      <c r="R134" s="77"/>
      <c r="S134" s="77"/>
      <c r="T134" s="77"/>
      <c r="U134" s="77"/>
      <c r="V134" s="77"/>
      <c r="W134" s="77"/>
      <c r="X134" s="159">
        <v>84.56</v>
      </c>
      <c r="Y134" s="77"/>
      <c r="Z134" s="77"/>
      <c r="AA134" s="77"/>
      <c r="AB134" s="78" t="s">
        <v>154</v>
      </c>
      <c r="AC134" s="132" t="s">
        <v>155</v>
      </c>
      <c r="AD134" s="83">
        <v>1116.037519169226</v>
      </c>
      <c r="AE134" s="83">
        <v>1954.3683963089043</v>
      </c>
      <c r="AF134" s="84">
        <v>186907.14233767908</v>
      </c>
      <c r="AG134" s="85">
        <v>201114.16476004053</v>
      </c>
      <c r="AH134" s="77"/>
      <c r="AI134" s="85" t="s">
        <v>155</v>
      </c>
      <c r="AJ134" s="85">
        <v>25086.045168442986</v>
      </c>
      <c r="AK134" s="86">
        <v>41.52161236602479</v>
      </c>
      <c r="AL134" s="87">
        <v>4269.2073718353049</v>
      </c>
      <c r="AM134" s="88">
        <v>233.79115794371472</v>
      </c>
      <c r="AN134" s="88">
        <v>199.02770553273541</v>
      </c>
      <c r="AO134" s="88">
        <v>252.51896478948638</v>
      </c>
      <c r="AP134" s="88"/>
      <c r="AQ134" s="88">
        <v>50.764923610600007</v>
      </c>
      <c r="AR134" s="88">
        <v>100.65236155069476</v>
      </c>
      <c r="AS134" s="87">
        <v>66.588228981172094</v>
      </c>
      <c r="AT134" s="88">
        <v>134.09083110521178</v>
      </c>
      <c r="AU134" s="88">
        <v>86.707947617844354</v>
      </c>
      <c r="AV134" s="88">
        <v>14.551023968451156</v>
      </c>
      <c r="AW134" s="88">
        <v>48.872613879731801</v>
      </c>
      <c r="AX134" s="88" t="s">
        <v>155</v>
      </c>
      <c r="AY134" s="88"/>
      <c r="AZ134" s="88">
        <v>130.20196485648739</v>
      </c>
      <c r="BA134" s="88">
        <v>655.64416523237833</v>
      </c>
      <c r="BB134" s="88">
        <v>11.554267490200429</v>
      </c>
      <c r="BC134" s="87">
        <v>21.564214360365359</v>
      </c>
      <c r="BD134" s="87">
        <v>4.2528273828670535</v>
      </c>
      <c r="BE134" s="88">
        <v>22.264676815309095</v>
      </c>
      <c r="BF134" s="88">
        <v>8.7720214141736257</v>
      </c>
      <c r="BG134" s="88">
        <v>5.6674700921817713</v>
      </c>
      <c r="BH134" s="88"/>
      <c r="BI134" s="88">
        <v>155.93208108070357</v>
      </c>
      <c r="BJ134" s="82">
        <v>83.528461799246173</v>
      </c>
      <c r="BK134" s="82">
        <v>207.72806618610269</v>
      </c>
      <c r="BL134" s="82">
        <v>24.700559758390298</v>
      </c>
      <c r="BM134" s="82">
        <v>98.656257925072168</v>
      </c>
      <c r="BN134" s="82">
        <v>21.026323985023247</v>
      </c>
      <c r="BO134" s="81">
        <v>4.8743581925180157</v>
      </c>
      <c r="BP134" s="81">
        <v>22.483671515739928</v>
      </c>
      <c r="BQ134" s="81">
        <v>3.3591222395932014</v>
      </c>
      <c r="BR134" s="81">
        <v>19.205244053669315</v>
      </c>
      <c r="BS134" s="81">
        <v>3.206122404284403</v>
      </c>
      <c r="BT134" s="81">
        <v>8.8129654524748346</v>
      </c>
      <c r="BU134" s="81">
        <v>1.07902070238859</v>
      </c>
      <c r="BV134" s="81">
        <v>6.4404816012393331</v>
      </c>
      <c r="BW134" s="81">
        <v>0.88273716706792826</v>
      </c>
      <c r="BX134" s="89">
        <v>16.497765048040108</v>
      </c>
      <c r="BY134" s="89">
        <v>0.81329390625328157</v>
      </c>
      <c r="BZ134" s="89">
        <v>18.68908242608984</v>
      </c>
      <c r="CA134" s="89">
        <v>20.282816781476399</v>
      </c>
      <c r="CB134" s="89">
        <v>5.3495280362189312</v>
      </c>
      <c r="CC134" s="90">
        <f t="shared" si="26"/>
        <v>505.98339298281019</v>
      </c>
      <c r="CD134" s="91">
        <f t="shared" si="27"/>
        <v>636.18535783929758</v>
      </c>
      <c r="CE134" s="90">
        <f t="shared" si="24"/>
        <v>28.134310748693895</v>
      </c>
      <c r="CF134" s="91">
        <f t="shared" si="25"/>
        <v>35.373960488517248</v>
      </c>
      <c r="CH134" s="49"/>
      <c r="CI134" s="162">
        <v>161100</v>
      </c>
      <c r="CJ134" s="162">
        <v>23383</v>
      </c>
      <c r="CK134" s="162">
        <v>103835</v>
      </c>
      <c r="CL134" s="162" t="s">
        <v>155</v>
      </c>
      <c r="CM134" s="162">
        <v>1850</v>
      </c>
      <c r="CN134" s="162" t="s">
        <v>155</v>
      </c>
      <c r="CO134" s="162">
        <v>578</v>
      </c>
      <c r="CP134" s="163">
        <v>409600</v>
      </c>
      <c r="CQ134" s="162" t="s">
        <v>155</v>
      </c>
      <c r="CR134" s="162">
        <v>3742</v>
      </c>
      <c r="CS134" s="162">
        <v>588.70000000000005</v>
      </c>
    </row>
    <row r="135" spans="1:97" ht="15.75" thickBot="1" x14ac:dyDescent="0.3">
      <c r="A135" s="76" t="s">
        <v>425</v>
      </c>
      <c r="B135" s="95" t="s">
        <v>438</v>
      </c>
      <c r="C135" s="93" t="s">
        <v>152</v>
      </c>
      <c r="D135" s="76" t="s">
        <v>1060</v>
      </c>
      <c r="E135" s="78" t="s">
        <v>23</v>
      </c>
      <c r="F135" s="78"/>
      <c r="G135" s="78"/>
      <c r="H135" s="78"/>
      <c r="I135" s="78"/>
      <c r="J135" s="79" t="s">
        <v>153</v>
      </c>
      <c r="K135" s="121"/>
      <c r="L135" s="155">
        <v>0.20999999999999375</v>
      </c>
      <c r="M135" s="155">
        <v>92.263753883154607</v>
      </c>
      <c r="N135" s="77"/>
      <c r="O135" s="77"/>
      <c r="P135" s="77"/>
      <c r="Q135" s="77"/>
      <c r="R135" s="77"/>
      <c r="S135" s="77"/>
      <c r="T135" s="77"/>
      <c r="U135" s="77"/>
      <c r="V135" s="77"/>
      <c r="W135" s="77"/>
      <c r="X135" s="159">
        <v>2.16</v>
      </c>
      <c r="Y135" s="77"/>
      <c r="Z135" s="77"/>
      <c r="AA135" s="77"/>
      <c r="AB135" s="78" t="s">
        <v>154</v>
      </c>
      <c r="AC135" s="132" t="s">
        <v>155</v>
      </c>
      <c r="AD135" s="83">
        <v>1440.0594704267132</v>
      </c>
      <c r="AE135" s="83">
        <v>2788.7235645954715</v>
      </c>
      <c r="AF135" s="84">
        <v>101698.68906948915</v>
      </c>
      <c r="AG135" s="85">
        <v>359709.24792607897</v>
      </c>
      <c r="AH135" s="77"/>
      <c r="AI135" s="85">
        <v>19383.789966796332</v>
      </c>
      <c r="AJ135" s="85">
        <v>4466.6652874318643</v>
      </c>
      <c r="AK135" s="86">
        <v>28.901457715628776</v>
      </c>
      <c r="AL135" s="92">
        <v>25303.956694874774</v>
      </c>
      <c r="AM135" s="88">
        <v>168.08458321625508</v>
      </c>
      <c r="AN135" s="88">
        <v>151.38892772910492</v>
      </c>
      <c r="AO135" s="88">
        <v>85.92800788643099</v>
      </c>
      <c r="AP135" s="88"/>
      <c r="AQ135" s="88">
        <v>18.826034583602361</v>
      </c>
      <c r="AR135" s="88">
        <v>84.904834712104886</v>
      </c>
      <c r="AS135" s="87">
        <v>54.759890882952732</v>
      </c>
      <c r="AT135" s="88">
        <v>226.38038874168925</v>
      </c>
      <c r="AU135" s="88">
        <v>59.709905806569679</v>
      </c>
      <c r="AV135" s="88">
        <v>3.1185136581646291</v>
      </c>
      <c r="AW135" s="88">
        <v>14.933220408194414</v>
      </c>
      <c r="AX135" s="88" t="s">
        <v>155</v>
      </c>
      <c r="AY135" s="88"/>
      <c r="AZ135" s="88">
        <v>83.67868559474671</v>
      </c>
      <c r="BA135" s="88">
        <v>943.43154045199549</v>
      </c>
      <c r="BB135" s="88">
        <v>69.417934147562661</v>
      </c>
      <c r="BC135" s="87">
        <v>8.0937848324158974</v>
      </c>
      <c r="BD135" s="87">
        <v>7.2261682128462184</v>
      </c>
      <c r="BE135" s="88">
        <v>30.330547841841447</v>
      </c>
      <c r="BF135" s="88">
        <v>11.759933969299475</v>
      </c>
      <c r="BG135" s="88">
        <v>6.5197966850404701</v>
      </c>
      <c r="BH135" s="88"/>
      <c r="BI135" s="88">
        <v>467.99371885144535</v>
      </c>
      <c r="BJ135" s="82">
        <v>77.66016687958529</v>
      </c>
      <c r="BK135" s="82">
        <v>149.35510918721795</v>
      </c>
      <c r="BL135" s="82">
        <v>16.475011600855705</v>
      </c>
      <c r="BM135" s="82">
        <v>59.826001356810565</v>
      </c>
      <c r="BN135" s="82">
        <v>10.371718141775617</v>
      </c>
      <c r="BO135" s="81">
        <v>2.0273011877907972</v>
      </c>
      <c r="BP135" s="81">
        <v>10.86093011293938</v>
      </c>
      <c r="BQ135" s="81">
        <v>1.8817822923512726</v>
      </c>
      <c r="BR135" s="81">
        <v>12.156669197144037</v>
      </c>
      <c r="BS135" s="81">
        <v>2.4122601192737356</v>
      </c>
      <c r="BT135" s="81">
        <v>7.9626545321635529</v>
      </c>
      <c r="BU135" s="81">
        <v>1.1850173922133005</v>
      </c>
      <c r="BV135" s="81">
        <v>8.1429013086907744</v>
      </c>
      <c r="BW135" s="81">
        <v>1.2284030825299506</v>
      </c>
      <c r="BX135" s="89">
        <v>25.635946537815947</v>
      </c>
      <c r="BY135" s="89">
        <v>0.63032765371418797</v>
      </c>
      <c r="BZ135" s="89">
        <v>75.060677286297889</v>
      </c>
      <c r="CA135" s="89">
        <v>32.555253916194943</v>
      </c>
      <c r="CB135" s="89">
        <v>9.203970626914673</v>
      </c>
      <c r="CC135" s="90">
        <f t="shared" si="26"/>
        <v>361.54592639134188</v>
      </c>
      <c r="CD135" s="91">
        <f t="shared" si="27"/>
        <v>445.22461198608858</v>
      </c>
      <c r="CE135" s="90">
        <f t="shared" si="24"/>
        <v>333.57584370027899</v>
      </c>
      <c r="CF135" s="91">
        <f t="shared" si="25"/>
        <v>410.78094023007486</v>
      </c>
      <c r="CH135" s="49"/>
      <c r="CI135" s="162">
        <v>84540</v>
      </c>
      <c r="CJ135" s="162" t="s">
        <v>155</v>
      </c>
      <c r="CK135" s="162">
        <v>12305</v>
      </c>
      <c r="CL135" s="162">
        <v>42003</v>
      </c>
      <c r="CM135" s="162">
        <v>3770</v>
      </c>
      <c r="CN135" s="162" t="s">
        <v>155</v>
      </c>
      <c r="CO135" s="162" t="s">
        <v>155</v>
      </c>
      <c r="CP135" s="163">
        <v>717400</v>
      </c>
      <c r="CQ135" s="162" t="s">
        <v>155</v>
      </c>
      <c r="CR135" s="162">
        <v>21570</v>
      </c>
      <c r="CS135" s="162">
        <v>883</v>
      </c>
    </row>
    <row r="136" spans="1:97" ht="15.75" thickBot="1" x14ac:dyDescent="0.3">
      <c r="A136" s="76" t="s">
        <v>426</v>
      </c>
      <c r="B136" s="95" t="s">
        <v>439</v>
      </c>
      <c r="C136" s="93" t="s">
        <v>152</v>
      </c>
      <c r="D136" s="76" t="s">
        <v>1046</v>
      </c>
      <c r="E136" s="78" t="s">
        <v>23</v>
      </c>
      <c r="F136" s="78"/>
      <c r="G136" s="78"/>
      <c r="H136" s="78"/>
      <c r="I136" s="78"/>
      <c r="J136" s="79" t="s">
        <v>153</v>
      </c>
      <c r="K136" s="121"/>
      <c r="L136" s="155">
        <v>1.7099999999999937</v>
      </c>
      <c r="M136" s="155">
        <v>94.37379184047208</v>
      </c>
      <c r="N136" s="77"/>
      <c r="O136" s="77"/>
      <c r="P136" s="77"/>
      <c r="Q136" s="77"/>
      <c r="R136" s="77"/>
      <c r="S136" s="77"/>
      <c r="T136" s="77"/>
      <c r="U136" s="77"/>
      <c r="V136" s="77"/>
      <c r="W136" s="77"/>
      <c r="X136" s="159" t="s">
        <v>155</v>
      </c>
      <c r="Y136" s="77"/>
      <c r="Z136" s="77"/>
      <c r="AA136" s="77"/>
      <c r="AB136" s="78" t="s">
        <v>154</v>
      </c>
      <c r="AC136" s="132" t="s">
        <v>155</v>
      </c>
      <c r="AD136" s="83">
        <v>1458.2482689368539</v>
      </c>
      <c r="AE136" s="83">
        <v>3325.439559101032</v>
      </c>
      <c r="AF136" s="84">
        <v>130671.4727329067</v>
      </c>
      <c r="AG136" s="85">
        <v>349615.09527186799</v>
      </c>
      <c r="AH136" s="77"/>
      <c r="AI136" s="85">
        <v>24499.653612620234</v>
      </c>
      <c r="AJ136" s="85">
        <v>4703.4955734006126</v>
      </c>
      <c r="AK136" s="86">
        <v>22.939900330518206</v>
      </c>
      <c r="AL136" s="87">
        <v>8964.2751221119343</v>
      </c>
      <c r="AM136" s="88">
        <v>141.3530303244857</v>
      </c>
      <c r="AN136" s="88">
        <v>98.256352282875014</v>
      </c>
      <c r="AO136" s="88">
        <v>79.359025920875439</v>
      </c>
      <c r="AP136" s="88"/>
      <c r="AQ136" s="88">
        <v>4.9894866066329495</v>
      </c>
      <c r="AR136" s="88">
        <v>36.434155070325218</v>
      </c>
      <c r="AS136" s="87">
        <v>12.240560118817431</v>
      </c>
      <c r="AT136" s="88">
        <v>153.44841489242592</v>
      </c>
      <c r="AU136" s="88">
        <v>54.714456219975183</v>
      </c>
      <c r="AV136" s="88">
        <v>2.1195400562381872</v>
      </c>
      <c r="AW136" s="88" t="s">
        <v>155</v>
      </c>
      <c r="AX136" s="88" t="s">
        <v>155</v>
      </c>
      <c r="AY136" s="88"/>
      <c r="AZ136" s="88">
        <v>62.816312599332669</v>
      </c>
      <c r="BA136" s="88">
        <v>771.85749540108236</v>
      </c>
      <c r="BB136" s="88">
        <v>24.804837518985643</v>
      </c>
      <c r="BC136" s="87">
        <v>1.2765583831229315</v>
      </c>
      <c r="BD136" s="87">
        <v>4.4570856422662644</v>
      </c>
      <c r="BE136" s="88">
        <v>24.339266016183426</v>
      </c>
      <c r="BF136" s="88">
        <v>4.5354252439711535</v>
      </c>
      <c r="BG136" s="88">
        <v>1.2689443785622765</v>
      </c>
      <c r="BH136" s="88"/>
      <c r="BI136" s="88">
        <v>528.16162058461032</v>
      </c>
      <c r="BJ136" s="82">
        <v>47.362947308116617</v>
      </c>
      <c r="BK136" s="82">
        <v>92.175795151401914</v>
      </c>
      <c r="BL136" s="82">
        <v>10.493791031382717</v>
      </c>
      <c r="BM136" s="82">
        <v>38.636964519106492</v>
      </c>
      <c r="BN136" s="82">
        <v>6.9649700737027276</v>
      </c>
      <c r="BO136" s="81">
        <v>1.4685449131039154</v>
      </c>
      <c r="BP136" s="81">
        <v>7.0385559550136119</v>
      </c>
      <c r="BQ136" s="81">
        <v>1.1693499852298674</v>
      </c>
      <c r="BR136" s="81">
        <v>7.3744221268691241</v>
      </c>
      <c r="BS136" s="81">
        <v>1.4271538502284304</v>
      </c>
      <c r="BT136" s="81">
        <v>4.5209230601696255</v>
      </c>
      <c r="BU136" s="81">
        <v>0.62555033403723292</v>
      </c>
      <c r="BV136" s="81">
        <v>4.125359832806871</v>
      </c>
      <c r="BW136" s="81">
        <v>0.67630759580178268</v>
      </c>
      <c r="BX136" s="89">
        <v>19.977667589581639</v>
      </c>
      <c r="BY136" s="89">
        <v>0.72387941527481825</v>
      </c>
      <c r="BZ136" s="89">
        <v>16.14341413191886</v>
      </c>
      <c r="CA136" s="89">
        <v>17.068793240188796</v>
      </c>
      <c r="CB136" s="89">
        <v>4.5507472800721818</v>
      </c>
      <c r="CC136" s="90">
        <f t="shared" si="26"/>
        <v>224.06063573697091</v>
      </c>
      <c r="CD136" s="91">
        <f t="shared" si="27"/>
        <v>286.8769483363036</v>
      </c>
      <c r="CE136" s="90">
        <f t="shared" si="24"/>
        <v>211.45451796684731</v>
      </c>
      <c r="CF136" s="91">
        <f t="shared" si="25"/>
        <v>270.73665406120182</v>
      </c>
      <c r="CH136" s="49"/>
      <c r="CI136" s="162">
        <v>108600</v>
      </c>
      <c r="CJ136" s="162" t="s">
        <v>155</v>
      </c>
      <c r="CK136" s="162">
        <v>8529</v>
      </c>
      <c r="CL136" s="162">
        <v>30603</v>
      </c>
      <c r="CM136" s="162">
        <v>4850</v>
      </c>
      <c r="CN136" s="162" t="s">
        <v>155</v>
      </c>
      <c r="CO136" s="162" t="s">
        <v>155</v>
      </c>
      <c r="CP136" s="163">
        <v>696900</v>
      </c>
      <c r="CQ136" s="162" t="s">
        <v>155</v>
      </c>
      <c r="CR136" s="162">
        <v>7740</v>
      </c>
      <c r="CS136" s="162">
        <v>724.3</v>
      </c>
    </row>
    <row r="137" spans="1:97" ht="15.75" thickBot="1" x14ac:dyDescent="0.3">
      <c r="A137" s="76" t="s">
        <v>1093</v>
      </c>
      <c r="B137" s="95" t="s">
        <v>1097</v>
      </c>
      <c r="C137" s="79" t="s">
        <v>174</v>
      </c>
      <c r="D137" s="76" t="s">
        <v>1049</v>
      </c>
      <c r="E137" s="78" t="s">
        <v>23</v>
      </c>
      <c r="F137" s="78"/>
      <c r="G137" s="78"/>
      <c r="H137" s="78"/>
      <c r="I137" s="78"/>
      <c r="J137" s="79" t="s">
        <v>153</v>
      </c>
      <c r="K137" s="121"/>
      <c r="L137" s="155">
        <v>1.4000000000000057</v>
      </c>
      <c r="M137" s="155">
        <v>95.466531440162271</v>
      </c>
      <c r="N137" s="77"/>
      <c r="O137" s="77"/>
      <c r="P137" s="77"/>
      <c r="Q137" s="77"/>
      <c r="R137" s="77"/>
      <c r="S137" s="77"/>
      <c r="T137" s="77"/>
      <c r="U137" s="77"/>
      <c r="V137" s="77"/>
      <c r="W137" s="77"/>
      <c r="X137" s="159"/>
      <c r="Y137" s="77"/>
      <c r="Z137" s="77"/>
      <c r="AA137" s="77"/>
      <c r="AB137" s="78" t="s">
        <v>154</v>
      </c>
      <c r="AC137" s="132" t="s">
        <v>155</v>
      </c>
      <c r="AD137" s="83">
        <v>5625.8356348072284</v>
      </c>
      <c r="AE137" s="83">
        <v>8686.8209700443149</v>
      </c>
      <c r="AF137" s="84">
        <v>102001.80309966787</v>
      </c>
      <c r="AG137" s="85">
        <v>315257.97647438839</v>
      </c>
      <c r="AH137" s="77"/>
      <c r="AI137" s="85">
        <v>18204.101537552273</v>
      </c>
      <c r="AJ137" s="85">
        <v>6413.9795742347214</v>
      </c>
      <c r="AK137" s="86">
        <v>23.981384246075219</v>
      </c>
      <c r="AL137" s="87">
        <v>7172.4817077207463</v>
      </c>
      <c r="AM137" s="88">
        <v>112.46721151297385</v>
      </c>
      <c r="AN137" s="88">
        <v>100.58883324465893</v>
      </c>
      <c r="AO137" s="88">
        <v>670.04464279420188</v>
      </c>
      <c r="AP137" s="88"/>
      <c r="AQ137" s="88">
        <v>22.977418114186758</v>
      </c>
      <c r="AR137" s="88">
        <v>64.26477885291618</v>
      </c>
      <c r="AS137" s="87">
        <v>46.702575164178242</v>
      </c>
      <c r="AT137" s="88">
        <v>137.03379430400418</v>
      </c>
      <c r="AU137" s="88">
        <v>45.407752352600696</v>
      </c>
      <c r="AV137" s="88">
        <v>2.0393364699597711</v>
      </c>
      <c r="AW137" s="88">
        <v>14.47407154661386</v>
      </c>
      <c r="AX137" s="88" t="s">
        <v>155</v>
      </c>
      <c r="AY137" s="88"/>
      <c r="AZ137" s="88">
        <v>84.503328478485642</v>
      </c>
      <c r="BA137" s="88">
        <v>976.58748811642852</v>
      </c>
      <c r="BB137" s="88">
        <v>20.3132271691005</v>
      </c>
      <c r="BC137" s="87">
        <v>0.9019247263369905</v>
      </c>
      <c r="BD137" s="87">
        <v>5.0855333096657782</v>
      </c>
      <c r="BE137" s="88">
        <v>34.690518421288786</v>
      </c>
      <c r="BF137" s="88">
        <v>2.8193716237934088</v>
      </c>
      <c r="BG137" s="88">
        <v>1.1002713708732501</v>
      </c>
      <c r="BH137" s="88"/>
      <c r="BI137" s="88">
        <v>451.12649841864999</v>
      </c>
      <c r="BJ137" s="82">
        <v>50.499246423194464</v>
      </c>
      <c r="BK137" s="82">
        <v>105.29369660481889</v>
      </c>
      <c r="BL137" s="82">
        <v>12.314115848126873</v>
      </c>
      <c r="BM137" s="82">
        <v>47.869715067714267</v>
      </c>
      <c r="BN137" s="82">
        <v>8.6995658695382403</v>
      </c>
      <c r="BO137" s="81">
        <v>1.7779344459253803</v>
      </c>
      <c r="BP137" s="81">
        <v>8.3076603004136178</v>
      </c>
      <c r="BQ137" s="81">
        <v>1.3332275777956379</v>
      </c>
      <c r="BR137" s="81">
        <v>8.1120525857051096</v>
      </c>
      <c r="BS137" s="81">
        <v>1.5452409009072554</v>
      </c>
      <c r="BT137" s="81">
        <v>4.8171546671361822</v>
      </c>
      <c r="BU137" s="81">
        <v>0.65007775298296133</v>
      </c>
      <c r="BV137" s="81">
        <v>4.2266591654453824</v>
      </c>
      <c r="BW137" s="81">
        <v>0.64336211160679424</v>
      </c>
      <c r="BX137" s="89">
        <v>28.317797593742103</v>
      </c>
      <c r="BY137" s="89">
        <v>0.34116791065352614</v>
      </c>
      <c r="BZ137" s="89">
        <v>19.200312521120143</v>
      </c>
      <c r="CA137" s="89">
        <v>14.607628052138567</v>
      </c>
      <c r="CB137" s="89">
        <v>3.091643078152126</v>
      </c>
      <c r="CC137" s="90">
        <f>SUM(BJ137:BW137)</f>
        <v>256.08970932131103</v>
      </c>
      <c r="CD137" s="91">
        <f t="shared" ref="CD137:CD140" si="28">CC137+AZ137</f>
        <v>340.59303779979666</v>
      </c>
      <c r="CE137" s="90">
        <f t="shared" si="24"/>
        <v>244.47996286424959</v>
      </c>
      <c r="CF137" s="91">
        <f t="shared" si="25"/>
        <v>325.15235951414667</v>
      </c>
      <c r="CH137" s="49"/>
      <c r="CI137" s="162">
        <v>85172</v>
      </c>
      <c r="CJ137" s="162" t="s">
        <v>155</v>
      </c>
      <c r="CK137" s="162">
        <v>43090</v>
      </c>
      <c r="CL137" s="162">
        <v>10480</v>
      </c>
      <c r="CM137" s="162">
        <v>8757</v>
      </c>
      <c r="CN137" s="162" t="s">
        <v>155</v>
      </c>
      <c r="CO137" s="162">
        <v>543</v>
      </c>
      <c r="CP137" s="163">
        <v>703000</v>
      </c>
      <c r="CQ137" s="162" t="s">
        <v>155</v>
      </c>
      <c r="CR137" s="162">
        <v>6781</v>
      </c>
      <c r="CS137" s="162">
        <v>1033</v>
      </c>
    </row>
    <row r="138" spans="1:97" ht="15.75" thickBot="1" x14ac:dyDescent="0.3">
      <c r="A138" s="76" t="s">
        <v>1094</v>
      </c>
      <c r="B138" s="95" t="s">
        <v>1098</v>
      </c>
      <c r="C138" s="79" t="s">
        <v>174</v>
      </c>
      <c r="D138" s="76" t="s">
        <v>1049</v>
      </c>
      <c r="E138" s="78" t="s">
        <v>23</v>
      </c>
      <c r="F138" s="78"/>
      <c r="G138" s="78"/>
      <c r="H138" s="78"/>
      <c r="I138" s="78"/>
      <c r="J138" s="79" t="s">
        <v>153</v>
      </c>
      <c r="K138" s="121"/>
      <c r="L138" s="155">
        <v>2.5300000000000011</v>
      </c>
      <c r="M138" s="155">
        <v>89.463424643480053</v>
      </c>
      <c r="N138" s="77"/>
      <c r="O138" s="77"/>
      <c r="P138" s="77"/>
      <c r="Q138" s="77"/>
      <c r="R138" s="77"/>
      <c r="S138" s="77"/>
      <c r="T138" s="77"/>
      <c r="U138" s="77"/>
      <c r="V138" s="77"/>
      <c r="W138" s="77"/>
      <c r="X138" s="159"/>
      <c r="Y138" s="77"/>
      <c r="Z138" s="77"/>
      <c r="AA138" s="77"/>
      <c r="AB138" s="78" t="s">
        <v>154</v>
      </c>
      <c r="AC138" s="132" t="s">
        <v>155</v>
      </c>
      <c r="AD138" s="83">
        <v>1687.0942082264569</v>
      </c>
      <c r="AE138" s="83">
        <v>10365.442048466532</v>
      </c>
      <c r="AF138" s="84">
        <v>128668.72463822261</v>
      </c>
      <c r="AG138" s="85">
        <v>280801.56544439326</v>
      </c>
      <c r="AH138" s="77"/>
      <c r="AI138" s="85">
        <v>25515.395261367557</v>
      </c>
      <c r="AJ138" s="85">
        <v>7295.3166597703985</v>
      </c>
      <c r="AK138" s="86">
        <v>26.91591958445801</v>
      </c>
      <c r="AL138" s="87">
        <v>5858.6858533205068</v>
      </c>
      <c r="AM138" s="88">
        <v>138.17764150740626</v>
      </c>
      <c r="AN138" s="88">
        <v>110.39825160186493</v>
      </c>
      <c r="AO138" s="88">
        <v>371.16324641731626</v>
      </c>
      <c r="AP138" s="88"/>
      <c r="AQ138" s="88">
        <v>22.722787947991772</v>
      </c>
      <c r="AR138" s="88">
        <v>67.681702691275831</v>
      </c>
      <c r="AS138" s="87">
        <v>24.528464785774268</v>
      </c>
      <c r="AT138" s="88">
        <v>152.17548835099765</v>
      </c>
      <c r="AU138" s="88">
        <v>59.100633211810383</v>
      </c>
      <c r="AV138" s="88">
        <v>2.5952379309990303</v>
      </c>
      <c r="AW138" s="88">
        <v>5.1907751953844059</v>
      </c>
      <c r="AX138" s="88" t="s">
        <v>155</v>
      </c>
      <c r="AY138" s="88"/>
      <c r="AZ138" s="88">
        <v>41.775127726620092</v>
      </c>
      <c r="BA138" s="88">
        <v>277.24269092028715</v>
      </c>
      <c r="BB138" s="88">
        <v>17.537185156542634</v>
      </c>
      <c r="BC138" s="87" t="s">
        <v>155</v>
      </c>
      <c r="BD138" s="87">
        <v>1.5690486340805805</v>
      </c>
      <c r="BE138" s="88">
        <v>9.4628685863437987</v>
      </c>
      <c r="BF138" s="88">
        <v>3.1649466880621504</v>
      </c>
      <c r="BG138" s="88">
        <v>1.178179041038713</v>
      </c>
      <c r="BH138" s="88"/>
      <c r="BI138" s="88">
        <v>592.94311187152721</v>
      </c>
      <c r="BJ138" s="82">
        <v>44.173118366731451</v>
      </c>
      <c r="BK138" s="82">
        <v>89.177284453467436</v>
      </c>
      <c r="BL138" s="82">
        <v>10.28595586350794</v>
      </c>
      <c r="BM138" s="82">
        <v>38.605153490553867</v>
      </c>
      <c r="BN138" s="82">
        <v>7.132407694338128</v>
      </c>
      <c r="BO138" s="81">
        <v>1.5203654650469736</v>
      </c>
      <c r="BP138" s="81">
        <v>6.9822640248564189</v>
      </c>
      <c r="BQ138" s="81">
        <v>1.0960111362247906</v>
      </c>
      <c r="BR138" s="81">
        <v>7.0558242509809403</v>
      </c>
      <c r="BS138" s="81">
        <v>1.300729834419539</v>
      </c>
      <c r="BT138" s="81">
        <v>4.0291319176868408</v>
      </c>
      <c r="BU138" s="81">
        <v>0.59388360881734803</v>
      </c>
      <c r="BV138" s="81">
        <v>3.7437921897960194</v>
      </c>
      <c r="BW138" s="81">
        <v>0.57482980373665749</v>
      </c>
      <c r="BX138" s="89">
        <v>8.2053869053688491</v>
      </c>
      <c r="BY138" s="89">
        <v>0.56779157282015591</v>
      </c>
      <c r="BZ138" s="89">
        <v>17.475759516681286</v>
      </c>
      <c r="CA138" s="89">
        <v>13.336545881440943</v>
      </c>
      <c r="CB138" s="89">
        <v>2.4014330664210783</v>
      </c>
      <c r="CC138" s="90">
        <f t="shared" ref="CC138:CC140" si="29">SUM(BJ138:BW138)</f>
        <v>216.2707521001644</v>
      </c>
      <c r="CD138" s="91">
        <f t="shared" si="28"/>
        <v>258.04587982678447</v>
      </c>
      <c r="CE138" s="90">
        <f t="shared" si="24"/>
        <v>193.48322133101814</v>
      </c>
      <c r="CF138" s="91">
        <f t="shared" si="25"/>
        <v>230.85668124444041</v>
      </c>
      <c r="CH138" s="49"/>
      <c r="CI138" s="162">
        <v>104052</v>
      </c>
      <c r="CJ138" s="162" t="s">
        <v>155</v>
      </c>
      <c r="CK138" s="162">
        <v>64540</v>
      </c>
      <c r="CL138" s="162">
        <v>19940</v>
      </c>
      <c r="CM138" s="162">
        <v>10737</v>
      </c>
      <c r="CN138" s="162" t="s">
        <v>155</v>
      </c>
      <c r="CO138" s="162" t="s">
        <v>155</v>
      </c>
      <c r="CP138" s="163">
        <v>634700</v>
      </c>
      <c r="CQ138" s="162" t="s">
        <v>155</v>
      </c>
      <c r="CR138" s="162">
        <v>5443</v>
      </c>
      <c r="CS138" s="162">
        <v>239.3</v>
      </c>
    </row>
    <row r="139" spans="1:97" ht="15.75" thickBot="1" x14ac:dyDescent="0.3">
      <c r="A139" s="76" t="s">
        <v>1095</v>
      </c>
      <c r="B139" s="95" t="s">
        <v>1099</v>
      </c>
      <c r="C139" s="79" t="s">
        <v>174</v>
      </c>
      <c r="D139" s="76" t="s">
        <v>1049</v>
      </c>
      <c r="E139" s="78" t="s">
        <v>23</v>
      </c>
      <c r="F139" s="78"/>
      <c r="G139" s="78"/>
      <c r="H139" s="78"/>
      <c r="I139" s="78"/>
      <c r="J139" s="79" t="s">
        <v>153</v>
      </c>
      <c r="K139" s="121"/>
      <c r="L139" s="155">
        <v>2.0149999999999997</v>
      </c>
      <c r="M139" s="155">
        <v>95.824999999999989</v>
      </c>
      <c r="N139" s="77"/>
      <c r="O139" s="77"/>
      <c r="P139" s="77"/>
      <c r="Q139" s="77"/>
      <c r="R139" s="77"/>
      <c r="S139" s="77"/>
      <c r="T139" s="77"/>
      <c r="U139" s="77"/>
      <c r="V139" s="77"/>
      <c r="W139" s="77"/>
      <c r="X139" s="159"/>
      <c r="Y139" s="77"/>
      <c r="Z139" s="77"/>
      <c r="AA139" s="77"/>
      <c r="AB139" s="78" t="s">
        <v>154</v>
      </c>
      <c r="AC139" s="132" t="s">
        <v>155</v>
      </c>
      <c r="AD139" s="83">
        <v>6603.7742628165852</v>
      </c>
      <c r="AE139" s="83">
        <v>8993.7834110476379</v>
      </c>
      <c r="AF139" s="84">
        <v>91650.41623276785</v>
      </c>
      <c r="AG139" s="85">
        <v>315884.64895685372</v>
      </c>
      <c r="AH139" s="77"/>
      <c r="AI139" s="85">
        <v>14202.888106334771</v>
      </c>
      <c r="AJ139" s="85">
        <v>4111.307808130281</v>
      </c>
      <c r="AK139" s="86">
        <v>16.867308090360915</v>
      </c>
      <c r="AL139" s="87">
        <v>6471.2847923388517</v>
      </c>
      <c r="AM139" s="88">
        <v>102.28577724918431</v>
      </c>
      <c r="AN139" s="88">
        <v>85.809089633275846</v>
      </c>
      <c r="AO139" s="88">
        <v>935.75775248043897</v>
      </c>
      <c r="AP139" s="88"/>
      <c r="AQ139" s="88">
        <v>26.04100991625193</v>
      </c>
      <c r="AR139" s="88">
        <v>75.691407616786975</v>
      </c>
      <c r="AS139" s="87">
        <v>33.693272780293967</v>
      </c>
      <c r="AT139" s="88">
        <v>169.20487251000151</v>
      </c>
      <c r="AU139" s="88">
        <v>35.611503838940536</v>
      </c>
      <c r="AV139" s="88">
        <v>2.0848130584929025</v>
      </c>
      <c r="AW139" s="88">
        <v>4.8646395547010135</v>
      </c>
      <c r="AX139" s="88" t="s">
        <v>155</v>
      </c>
      <c r="AY139" s="88"/>
      <c r="AZ139" s="88">
        <v>46.302198594602203</v>
      </c>
      <c r="BA139" s="88">
        <v>465.82029958881856</v>
      </c>
      <c r="BB139" s="88">
        <v>18.446203379372893</v>
      </c>
      <c r="BC139" s="87" t="s">
        <v>155</v>
      </c>
      <c r="BD139" s="87">
        <v>2.2340724831791476</v>
      </c>
      <c r="BE139" s="88">
        <v>18.302985230919926</v>
      </c>
      <c r="BF139" s="88">
        <v>6.2320664284208416</v>
      </c>
      <c r="BG139" s="88">
        <v>0.73161404875571379</v>
      </c>
      <c r="BH139" s="88"/>
      <c r="BI139" s="88">
        <v>333.14729604928186</v>
      </c>
      <c r="BJ139" s="82">
        <v>40.358785010636524</v>
      </c>
      <c r="BK139" s="82">
        <v>80.697335605213908</v>
      </c>
      <c r="BL139" s="82">
        <v>9.5213970612705872</v>
      </c>
      <c r="BM139" s="82">
        <v>35.726486895021331</v>
      </c>
      <c r="BN139" s="82">
        <v>6.5537134932702932</v>
      </c>
      <c r="BO139" s="81">
        <v>1.3847144966081459</v>
      </c>
      <c r="BP139" s="81">
        <v>6.7722063613646561</v>
      </c>
      <c r="BQ139" s="81">
        <v>1.0105860698427451</v>
      </c>
      <c r="BR139" s="81">
        <v>6.4956649278386527</v>
      </c>
      <c r="BS139" s="81">
        <v>1.2220659634385995</v>
      </c>
      <c r="BT139" s="81">
        <v>3.7875626882175464</v>
      </c>
      <c r="BU139" s="81">
        <v>0.52492093322047295</v>
      </c>
      <c r="BV139" s="81">
        <v>3.5527192135312866</v>
      </c>
      <c r="BW139" s="81">
        <v>0.53881150848387849</v>
      </c>
      <c r="BX139" s="89">
        <v>13.973451311182666</v>
      </c>
      <c r="BY139" s="89">
        <v>0.25867304587468154</v>
      </c>
      <c r="BZ139" s="89">
        <v>20.649230329564993</v>
      </c>
      <c r="CA139" s="89">
        <v>12.024318847526645</v>
      </c>
      <c r="CB139" s="89">
        <v>3.6372977561058208</v>
      </c>
      <c r="CC139" s="90">
        <f t="shared" si="29"/>
        <v>198.14697022795866</v>
      </c>
      <c r="CD139" s="91">
        <f t="shared" si="28"/>
        <v>244.44916882256086</v>
      </c>
      <c r="CE139" s="90">
        <f t="shared" si="24"/>
        <v>189.87433422094139</v>
      </c>
      <c r="CF139" s="91">
        <f t="shared" si="25"/>
        <v>234.24341602421893</v>
      </c>
      <c r="CH139" s="49"/>
      <c r="CI139" s="162">
        <v>78172</v>
      </c>
      <c r="CJ139" s="162" t="s">
        <v>155</v>
      </c>
      <c r="CK139" s="162">
        <v>32960</v>
      </c>
      <c r="CL139" s="162">
        <v>12350</v>
      </c>
      <c r="CM139" s="162">
        <v>9707</v>
      </c>
      <c r="CN139" s="162" t="s">
        <v>155</v>
      </c>
      <c r="CO139" s="162">
        <v>654</v>
      </c>
      <c r="CP139" s="163">
        <v>749100</v>
      </c>
      <c r="CQ139" s="162" t="s">
        <v>155</v>
      </c>
      <c r="CR139" s="162">
        <v>6033</v>
      </c>
      <c r="CS139" s="162">
        <v>470.29999999999995</v>
      </c>
    </row>
    <row r="140" spans="1:97" ht="15.75" thickBot="1" x14ac:dyDescent="0.3">
      <c r="A140" s="76" t="s">
        <v>1096</v>
      </c>
      <c r="B140" s="95" t="s">
        <v>1100</v>
      </c>
      <c r="C140" s="79" t="s">
        <v>174</v>
      </c>
      <c r="D140" s="76" t="s">
        <v>1049</v>
      </c>
      <c r="E140" s="78" t="s">
        <v>23</v>
      </c>
      <c r="F140" s="78"/>
      <c r="G140" s="78"/>
      <c r="H140" s="78"/>
      <c r="I140" s="78"/>
      <c r="J140" s="79" t="s">
        <v>153</v>
      </c>
      <c r="K140" s="121"/>
      <c r="L140" s="155">
        <v>1.7800000000000011</v>
      </c>
      <c r="M140" s="155">
        <v>77.530034616167796</v>
      </c>
      <c r="N140" s="77"/>
      <c r="O140" s="77"/>
      <c r="P140" s="77"/>
      <c r="Q140" s="77"/>
      <c r="R140" s="77"/>
      <c r="S140" s="77"/>
      <c r="T140" s="77"/>
      <c r="U140" s="77"/>
      <c r="V140" s="77"/>
      <c r="W140" s="77"/>
      <c r="X140" s="160"/>
      <c r="Y140" s="77"/>
      <c r="Z140" s="77"/>
      <c r="AA140" s="77"/>
      <c r="AB140" s="78" t="s">
        <v>154</v>
      </c>
      <c r="AC140" s="132" t="s">
        <v>155</v>
      </c>
      <c r="AD140" s="83">
        <v>512.41894159658386</v>
      </c>
      <c r="AE140" s="83">
        <v>16075.005517072308</v>
      </c>
      <c r="AF140" s="84">
        <v>22593.831716502198</v>
      </c>
      <c r="AG140" s="85">
        <v>57070.969560066565</v>
      </c>
      <c r="AH140" s="77"/>
      <c r="AI140" s="85">
        <v>3438.0235791973591</v>
      </c>
      <c r="AJ140" s="85">
        <v>45206.400864069132</v>
      </c>
      <c r="AK140" s="86">
        <v>9.2285705660936319</v>
      </c>
      <c r="AL140" s="87">
        <v>1323.5041792249776</v>
      </c>
      <c r="AM140" s="88" t="s">
        <v>155</v>
      </c>
      <c r="AN140" s="88">
        <v>24.61941425488757</v>
      </c>
      <c r="AO140" s="88">
        <v>20142.094232016709</v>
      </c>
      <c r="AP140" s="88"/>
      <c r="AQ140" s="88">
        <v>18.756454264369335</v>
      </c>
      <c r="AR140" s="88">
        <v>56.061254298883341</v>
      </c>
      <c r="AS140" s="87">
        <v>10.841620818652741</v>
      </c>
      <c r="AT140" s="88">
        <v>63.251248543929854</v>
      </c>
      <c r="AU140" s="88">
        <v>19.067289354350766</v>
      </c>
      <c r="AV140" s="88">
        <v>0.94494793441121339</v>
      </c>
      <c r="AW140" s="88">
        <v>18.786445817852897</v>
      </c>
      <c r="AX140" s="88" t="s">
        <v>155</v>
      </c>
      <c r="AY140" s="88"/>
      <c r="AZ140" s="88">
        <v>48.377252418245803</v>
      </c>
      <c r="BA140" s="88">
        <v>94.643817621238099</v>
      </c>
      <c r="BB140" s="88">
        <v>3.9517493003863056</v>
      </c>
      <c r="BC140" s="87">
        <v>1.0367149884866835</v>
      </c>
      <c r="BD140" s="87" t="s">
        <v>155</v>
      </c>
      <c r="BE140" s="88">
        <v>4.4817421711142895</v>
      </c>
      <c r="BF140" s="88" t="s">
        <v>155</v>
      </c>
      <c r="BG140" s="88">
        <v>0.62542840250363141</v>
      </c>
      <c r="BH140" s="88"/>
      <c r="BI140" s="88">
        <v>293.04820085812884</v>
      </c>
      <c r="BJ140" s="82">
        <v>26.21518409537153</v>
      </c>
      <c r="BK140" s="82">
        <v>45.119578818477336</v>
      </c>
      <c r="BL140" s="82">
        <v>5.4625258530416838</v>
      </c>
      <c r="BM140" s="82">
        <v>24.252966873998009</v>
      </c>
      <c r="BN140" s="82">
        <v>5.9624669921404774</v>
      </c>
      <c r="BO140" s="81">
        <v>1.6945205094859062</v>
      </c>
      <c r="BP140" s="81">
        <v>8.4303590184223829</v>
      </c>
      <c r="BQ140" s="81">
        <v>1.4469894795280347</v>
      </c>
      <c r="BR140" s="81">
        <v>8.2933235669417282</v>
      </c>
      <c r="BS140" s="81">
        <v>1.4050240013063995</v>
      </c>
      <c r="BT140" s="81">
        <v>3.7170399356469579</v>
      </c>
      <c r="BU140" s="81">
        <v>0.46711785572081349</v>
      </c>
      <c r="BV140" s="81">
        <v>2.633786696129047</v>
      </c>
      <c r="BW140" s="81">
        <v>0.38957751388760642</v>
      </c>
      <c r="BX140" s="89">
        <v>2.7212085764193872</v>
      </c>
      <c r="BY140" s="89" t="s">
        <v>155</v>
      </c>
      <c r="BZ140" s="89">
        <v>18.675870298020207</v>
      </c>
      <c r="CA140" s="89">
        <v>3.1340407576559821</v>
      </c>
      <c r="CB140" s="89">
        <v>4.5641679286828047</v>
      </c>
      <c r="CC140" s="90">
        <f t="shared" si="29"/>
        <v>135.49046121009789</v>
      </c>
      <c r="CD140" s="91">
        <f t="shared" si="28"/>
        <v>183.86771362834369</v>
      </c>
      <c r="CE140" s="90">
        <f t="shared" si="24"/>
        <v>105.0458014777943</v>
      </c>
      <c r="CF140" s="91">
        <f t="shared" si="25"/>
        <v>142.55270202401115</v>
      </c>
      <c r="CH140" s="49"/>
      <c r="CI140" s="162">
        <v>16992</v>
      </c>
      <c r="CJ140" s="162">
        <v>34000</v>
      </c>
      <c r="CK140" s="143">
        <v>448080</v>
      </c>
      <c r="CL140" s="162" t="s">
        <v>155</v>
      </c>
      <c r="CM140" s="162">
        <v>17177</v>
      </c>
      <c r="CN140" s="162" t="s">
        <v>155</v>
      </c>
      <c r="CO140" s="162">
        <v>3004</v>
      </c>
      <c r="CP140" s="163">
        <v>149600</v>
      </c>
      <c r="CQ140" s="162" t="s">
        <v>155</v>
      </c>
      <c r="CR140" s="162">
        <v>1311</v>
      </c>
      <c r="CS140" s="162">
        <v>72</v>
      </c>
    </row>
    <row r="141" spans="1:97" ht="15.75" thickBot="1" x14ac:dyDescent="0.3">
      <c r="A141" s="76" t="s">
        <v>440</v>
      </c>
      <c r="B141" s="95" t="s">
        <v>487</v>
      </c>
      <c r="C141" s="93" t="s">
        <v>152</v>
      </c>
      <c r="D141" s="76" t="s">
        <v>1026</v>
      </c>
      <c r="E141" s="78" t="s">
        <v>23</v>
      </c>
      <c r="F141" s="78"/>
      <c r="G141" s="78"/>
      <c r="H141" s="78"/>
      <c r="I141" s="78"/>
      <c r="J141" s="79" t="s">
        <v>153</v>
      </c>
      <c r="K141" s="121"/>
      <c r="L141" s="155">
        <v>1.019999999999996</v>
      </c>
      <c r="M141" s="155">
        <v>93.695696100222264</v>
      </c>
      <c r="N141" s="77"/>
      <c r="O141" s="77"/>
      <c r="P141" s="77"/>
      <c r="Q141" s="77"/>
      <c r="R141" s="77"/>
      <c r="S141" s="77"/>
      <c r="T141" s="77"/>
      <c r="U141" s="77"/>
      <c r="V141" s="77"/>
      <c r="W141" s="77"/>
      <c r="X141" s="159">
        <v>1.5</v>
      </c>
      <c r="Y141" s="77"/>
      <c r="Z141" s="77"/>
      <c r="AA141" s="77"/>
      <c r="AB141" s="78" t="s">
        <v>154</v>
      </c>
      <c r="AC141" s="132" t="s">
        <v>155</v>
      </c>
      <c r="AD141" s="83">
        <v>912.60718361039335</v>
      </c>
      <c r="AE141" s="83">
        <v>7160.3451239503311</v>
      </c>
      <c r="AF141" s="84">
        <v>99144.62546546066</v>
      </c>
      <c r="AG141" s="85">
        <v>432776.07131546037</v>
      </c>
      <c r="AH141" s="77"/>
      <c r="AI141" s="85">
        <v>18414.893606290363</v>
      </c>
      <c r="AJ141" s="85">
        <v>4286.1047480575489</v>
      </c>
      <c r="AK141" s="86">
        <v>21.545455050118857</v>
      </c>
      <c r="AL141" s="87">
        <v>5891.1230649437211</v>
      </c>
      <c r="AM141" s="88">
        <v>100.33217890753144</v>
      </c>
      <c r="AN141" s="88">
        <v>87.083387112536286</v>
      </c>
      <c r="AO141" s="88">
        <v>1110.7850058224774</v>
      </c>
      <c r="AP141" s="88"/>
      <c r="AQ141" s="88">
        <v>19.833116515604846</v>
      </c>
      <c r="AR141" s="88">
        <v>53.255780166056795</v>
      </c>
      <c r="AS141" s="87">
        <v>25.46848865917195</v>
      </c>
      <c r="AT141" s="88">
        <v>118.57562304959126</v>
      </c>
      <c r="AU141" s="88">
        <v>38.027246750220229</v>
      </c>
      <c r="AV141" s="88">
        <v>1.9983268284736486</v>
      </c>
      <c r="AW141" s="88">
        <v>3.4572142453517545</v>
      </c>
      <c r="AX141" s="88">
        <v>8.5070087494255464</v>
      </c>
      <c r="AY141" s="88"/>
      <c r="AZ141" s="88">
        <v>77.310439191935302</v>
      </c>
      <c r="BA141" s="88">
        <v>866.3512418683398</v>
      </c>
      <c r="BB141" s="88">
        <v>17.373540647088607</v>
      </c>
      <c r="BC141" s="87" t="s">
        <v>155</v>
      </c>
      <c r="BD141" s="87">
        <v>4.8203541783157347</v>
      </c>
      <c r="BE141" s="88">
        <v>28.270788457420363</v>
      </c>
      <c r="BF141" s="88">
        <v>2.2784171641712452</v>
      </c>
      <c r="BG141" s="88">
        <v>0.8014316440511049</v>
      </c>
      <c r="BH141" s="88"/>
      <c r="BI141" s="88">
        <v>383.77059743081435</v>
      </c>
      <c r="BJ141" s="82">
        <v>44.310031712636693</v>
      </c>
      <c r="BK141" s="82">
        <v>91.815855319378016</v>
      </c>
      <c r="BL141" s="82">
        <v>11.239512735825592</v>
      </c>
      <c r="BM141" s="82">
        <v>42.388257890613779</v>
      </c>
      <c r="BN141" s="82">
        <v>8.5475573658442876</v>
      </c>
      <c r="BO141" s="81">
        <v>1.7490388377891308</v>
      </c>
      <c r="BP141" s="81">
        <v>8.3936330469544664</v>
      </c>
      <c r="BQ141" s="81">
        <v>1.2515797286489994</v>
      </c>
      <c r="BR141" s="81">
        <v>7.5738349512073917</v>
      </c>
      <c r="BS141" s="81">
        <v>1.5004530591122778</v>
      </c>
      <c r="BT141" s="81">
        <v>4.4227033840792478</v>
      </c>
      <c r="BU141" s="81">
        <v>0.63498272221482932</v>
      </c>
      <c r="BV141" s="81">
        <v>4.2769425183970018</v>
      </c>
      <c r="BW141" s="81">
        <v>0.63127272797447886</v>
      </c>
      <c r="BX141" s="89">
        <v>26.967473294989844</v>
      </c>
      <c r="BY141" s="89">
        <v>0.28548237167295343</v>
      </c>
      <c r="BZ141" s="89">
        <v>27.146109763830509</v>
      </c>
      <c r="CA141" s="89">
        <v>11.883133876030344</v>
      </c>
      <c r="CB141" s="89">
        <v>3.068236359330367</v>
      </c>
      <c r="CC141" s="90">
        <f t="shared" ref="CC141:CC187" si="30">SUM(BJ141:BW141)</f>
        <v>228.73565600067622</v>
      </c>
      <c r="CD141" s="91">
        <f t="shared" ref="CD141:CD187" si="31">CC141+AZ141</f>
        <v>306.04609519261152</v>
      </c>
      <c r="CE141" s="90">
        <f t="shared" si="24"/>
        <v>214.31546511924338</v>
      </c>
      <c r="CF141" s="91">
        <f t="shared" si="25"/>
        <v>286.75201927826623</v>
      </c>
      <c r="CH141" s="49"/>
      <c r="CI141" s="162">
        <v>69660</v>
      </c>
      <c r="CJ141" s="162" t="s">
        <v>155</v>
      </c>
      <c r="CK141" s="162">
        <v>44780</v>
      </c>
      <c r="CL141" s="162">
        <v>32570</v>
      </c>
      <c r="CM141" s="162">
        <v>8147</v>
      </c>
      <c r="CN141" s="162" t="s">
        <v>155</v>
      </c>
      <c r="CO141" s="162">
        <v>278</v>
      </c>
      <c r="CP141" s="163">
        <v>732400</v>
      </c>
      <c r="CQ141" s="162" t="s">
        <v>155</v>
      </c>
      <c r="CR141" s="162">
        <v>4770</v>
      </c>
      <c r="CS141" s="162">
        <v>840.5</v>
      </c>
    </row>
    <row r="142" spans="1:97" ht="15.75" thickBot="1" x14ac:dyDescent="0.3">
      <c r="A142" s="76" t="s">
        <v>441</v>
      </c>
      <c r="B142" s="95" t="s">
        <v>488</v>
      </c>
      <c r="C142" s="93" t="s">
        <v>152</v>
      </c>
      <c r="D142" s="76" t="s">
        <v>1027</v>
      </c>
      <c r="E142" s="78" t="s">
        <v>23</v>
      </c>
      <c r="F142" s="78"/>
      <c r="G142" s="78"/>
      <c r="H142" s="78"/>
      <c r="I142" s="78"/>
      <c r="J142" s="79" t="s">
        <v>153</v>
      </c>
      <c r="K142" s="121"/>
      <c r="L142" s="155">
        <v>1.2600000000000051</v>
      </c>
      <c r="M142" s="155">
        <v>78.306663965971239</v>
      </c>
      <c r="N142" s="77"/>
      <c r="O142" s="77"/>
      <c r="P142" s="77"/>
      <c r="Q142" s="77"/>
      <c r="R142" s="77"/>
      <c r="S142" s="77"/>
      <c r="T142" s="77"/>
      <c r="U142" s="77"/>
      <c r="V142" s="77"/>
      <c r="W142" s="77"/>
      <c r="X142" s="159">
        <v>14.87</v>
      </c>
      <c r="Y142" s="77"/>
      <c r="Z142" s="77"/>
      <c r="AA142" s="77"/>
      <c r="AB142" s="78" t="s">
        <v>154</v>
      </c>
      <c r="AC142" s="132">
        <v>87.172704014502415</v>
      </c>
      <c r="AD142" s="83">
        <v>1270.1602060718858</v>
      </c>
      <c r="AE142" s="83">
        <v>6101.6172153549724</v>
      </c>
      <c r="AF142" s="84">
        <v>148189.13236907095</v>
      </c>
      <c r="AG142" s="85">
        <v>469620.17332981306</v>
      </c>
      <c r="AH142" s="77"/>
      <c r="AI142" s="85">
        <v>22395.043469491164</v>
      </c>
      <c r="AJ142" s="85">
        <v>2185.4797425171828</v>
      </c>
      <c r="AK142" s="86">
        <v>22.639783640600051</v>
      </c>
      <c r="AL142" s="87">
        <v>7888.993746220016</v>
      </c>
      <c r="AM142" s="88">
        <v>131.66291918354358</v>
      </c>
      <c r="AN142" s="88">
        <v>120.03281300344089</v>
      </c>
      <c r="AO142" s="88">
        <v>219.19107233794466</v>
      </c>
      <c r="AP142" s="88"/>
      <c r="AQ142" s="88">
        <v>13.375498468796776</v>
      </c>
      <c r="AR142" s="88">
        <v>61.355695141181727</v>
      </c>
      <c r="AS142" s="87">
        <v>59.442305561573619</v>
      </c>
      <c r="AT142" s="88">
        <v>113.50359944329952</v>
      </c>
      <c r="AU142" s="88">
        <v>54.466538152375982</v>
      </c>
      <c r="AV142" s="88">
        <v>2.1884339556077799</v>
      </c>
      <c r="AW142" s="88">
        <v>43.988105093400819</v>
      </c>
      <c r="AX142" s="88">
        <v>0.40653971019369095</v>
      </c>
      <c r="AY142" s="88"/>
      <c r="AZ142" s="88">
        <v>80.056686546830875</v>
      </c>
      <c r="BA142" s="88">
        <v>801.51558818044816</v>
      </c>
      <c r="BB142" s="88">
        <v>22.675031546956244</v>
      </c>
      <c r="BC142" s="87">
        <v>1.7919946802428672</v>
      </c>
      <c r="BD142" s="87">
        <v>4.7497191628946229</v>
      </c>
      <c r="BE142" s="88">
        <v>26.264715372220586</v>
      </c>
      <c r="BF142" s="88">
        <v>4.7227443349700007</v>
      </c>
      <c r="BG142" s="88">
        <v>1.4802433911559687</v>
      </c>
      <c r="BH142" s="88"/>
      <c r="BI142" s="88">
        <v>513.34531470026684</v>
      </c>
      <c r="BJ142" s="82">
        <v>63.069900374114404</v>
      </c>
      <c r="BK142" s="82">
        <v>131.47265973656349</v>
      </c>
      <c r="BL142" s="82">
        <v>15.739209563604788</v>
      </c>
      <c r="BM142" s="82">
        <v>59.773707828457191</v>
      </c>
      <c r="BN142" s="82">
        <v>11.750314922461236</v>
      </c>
      <c r="BO142" s="81">
        <v>2.3577782241622831</v>
      </c>
      <c r="BP142" s="81">
        <v>11.183694654154781</v>
      </c>
      <c r="BQ142" s="81">
        <v>1.5477400184514325</v>
      </c>
      <c r="BR142" s="81">
        <v>8.8668438935869691</v>
      </c>
      <c r="BS142" s="81">
        <v>1.6336151054038368</v>
      </c>
      <c r="BT142" s="81">
        <v>4.9534524766145767</v>
      </c>
      <c r="BU142" s="81">
        <v>0.71692119140964272</v>
      </c>
      <c r="BV142" s="81">
        <v>4.4510903166348426</v>
      </c>
      <c r="BW142" s="81">
        <v>0.69338944290546367</v>
      </c>
      <c r="BX142" s="89">
        <v>25.435661477225668</v>
      </c>
      <c r="BY142" s="89">
        <v>0.89627943043240166</v>
      </c>
      <c r="BZ142" s="89">
        <v>53.019617426434813</v>
      </c>
      <c r="CA142" s="89">
        <v>15.896102786110985</v>
      </c>
      <c r="CB142" s="89">
        <v>4.0232631651614525</v>
      </c>
      <c r="CC142" s="90">
        <f t="shared" si="30"/>
        <v>318.21031774852509</v>
      </c>
      <c r="CD142" s="91">
        <f t="shared" si="31"/>
        <v>398.26700429535595</v>
      </c>
      <c r="CE142" s="90">
        <f t="shared" si="24"/>
        <v>249.17988422438688</v>
      </c>
      <c r="CF142" s="91">
        <f t="shared" si="25"/>
        <v>311.86960474090461</v>
      </c>
      <c r="CH142" s="49"/>
      <c r="CI142" s="162">
        <v>85500</v>
      </c>
      <c r="CJ142" s="162" t="s">
        <v>155</v>
      </c>
      <c r="CK142" s="162">
        <v>24730</v>
      </c>
      <c r="CL142" s="162">
        <v>35050</v>
      </c>
      <c r="CM142" s="162">
        <v>5617</v>
      </c>
      <c r="CN142" s="162" t="s">
        <v>155</v>
      </c>
      <c r="CO142" s="162" t="s">
        <v>155</v>
      </c>
      <c r="CP142" s="163">
        <v>701300</v>
      </c>
      <c r="CQ142" s="162" t="s">
        <v>155</v>
      </c>
      <c r="CR142" s="162">
        <v>5660</v>
      </c>
      <c r="CS142" s="162">
        <v>735.1</v>
      </c>
    </row>
    <row r="143" spans="1:97" ht="15.75" thickBot="1" x14ac:dyDescent="0.3">
      <c r="A143" s="76" t="s">
        <v>442</v>
      </c>
      <c r="B143" s="95" t="s">
        <v>489</v>
      </c>
      <c r="C143" s="93" t="s">
        <v>152</v>
      </c>
      <c r="D143" s="76" t="s">
        <v>1028</v>
      </c>
      <c r="E143" s="78" t="s">
        <v>23</v>
      </c>
      <c r="F143" s="78"/>
      <c r="G143" s="78"/>
      <c r="H143" s="78"/>
      <c r="I143" s="78"/>
      <c r="J143" s="79" t="s">
        <v>153</v>
      </c>
      <c r="K143" s="121"/>
      <c r="L143" s="155">
        <v>1.3299999999999983</v>
      </c>
      <c r="M143" s="155">
        <v>93.473193473193476</v>
      </c>
      <c r="N143" s="77"/>
      <c r="O143" s="77"/>
      <c r="P143" s="77"/>
      <c r="Q143" s="77"/>
      <c r="R143" s="77"/>
      <c r="S143" s="77"/>
      <c r="T143" s="77"/>
      <c r="U143" s="77"/>
      <c r="V143" s="77"/>
      <c r="W143" s="77"/>
      <c r="X143" s="159">
        <v>1.68</v>
      </c>
      <c r="Y143" s="77"/>
      <c r="Z143" s="77"/>
      <c r="AA143" s="77"/>
      <c r="AB143" s="78" t="s">
        <v>154</v>
      </c>
      <c r="AC143" s="132" t="s">
        <v>155</v>
      </c>
      <c r="AD143" s="83">
        <v>1202.2004250572713</v>
      </c>
      <c r="AE143" s="83">
        <v>3384.356496142394</v>
      </c>
      <c r="AF143" s="84">
        <v>121662.80675876379</v>
      </c>
      <c r="AG143" s="85">
        <v>389730.3283352289</v>
      </c>
      <c r="AH143" s="77"/>
      <c r="AI143" s="85">
        <v>22300.786051134171</v>
      </c>
      <c r="AJ143" s="85">
        <v>1809.9082425702327</v>
      </c>
      <c r="AK143" s="86">
        <v>18.105597049425523</v>
      </c>
      <c r="AL143" s="87">
        <v>9585.9425609024693</v>
      </c>
      <c r="AM143" s="88">
        <v>129.33263871677539</v>
      </c>
      <c r="AN143" s="88">
        <v>87.055027597787301</v>
      </c>
      <c r="AO143" s="88">
        <v>76.996346417169491</v>
      </c>
      <c r="AP143" s="88"/>
      <c r="AQ143" s="88">
        <v>9.5275204672076548</v>
      </c>
      <c r="AR143" s="88">
        <v>43.604629534231435</v>
      </c>
      <c r="AS143" s="87">
        <v>18.146778505485386</v>
      </c>
      <c r="AT143" s="88">
        <v>51.784924131041784</v>
      </c>
      <c r="AU143" s="88">
        <v>54.21590902458582</v>
      </c>
      <c r="AV143" s="88">
        <v>2.4609024578104162</v>
      </c>
      <c r="AW143" s="88">
        <v>7.2730089699521256</v>
      </c>
      <c r="AX143" s="88" t="s">
        <v>155</v>
      </c>
      <c r="AY143" s="88"/>
      <c r="AZ143" s="88">
        <v>60.67566904131079</v>
      </c>
      <c r="BA143" s="88">
        <v>586.62642530473329</v>
      </c>
      <c r="BB143" s="88">
        <v>30.149042991781226</v>
      </c>
      <c r="BC143" s="87">
        <v>1.795044551560153</v>
      </c>
      <c r="BD143" s="87">
        <v>3.6424866982255963</v>
      </c>
      <c r="BE143" s="88">
        <v>23.689026121707236</v>
      </c>
      <c r="BF143" s="88">
        <v>8.4282163682073357</v>
      </c>
      <c r="BG143" s="88">
        <v>1.9885678273232275</v>
      </c>
      <c r="BH143" s="88"/>
      <c r="BI143" s="88">
        <v>482.54034147673099</v>
      </c>
      <c r="BJ143" s="82">
        <v>49.100236304106396</v>
      </c>
      <c r="BK143" s="82">
        <v>95.940493518800281</v>
      </c>
      <c r="BL143" s="82">
        <v>11.305690401848022</v>
      </c>
      <c r="BM143" s="82">
        <v>41.887215958138704</v>
      </c>
      <c r="BN143" s="82">
        <v>7.9188624344642324</v>
      </c>
      <c r="BO143" s="81">
        <v>1.7546707417102685</v>
      </c>
      <c r="BP143" s="81">
        <v>7.7438792529408529</v>
      </c>
      <c r="BQ143" s="81">
        <v>1.234414376992923</v>
      </c>
      <c r="BR143" s="81">
        <v>7.2741172590757532</v>
      </c>
      <c r="BS143" s="81">
        <v>1.5624238325279687</v>
      </c>
      <c r="BT143" s="81">
        <v>4.8736960945070349</v>
      </c>
      <c r="BU143" s="81">
        <v>0.69376270344561908</v>
      </c>
      <c r="BV143" s="81">
        <v>4.7217625652045232</v>
      </c>
      <c r="BW143" s="81">
        <v>0.71576172956841155</v>
      </c>
      <c r="BX143" s="89">
        <v>18.363841931957705</v>
      </c>
      <c r="BY143" s="89">
        <v>0.64071941115443198</v>
      </c>
      <c r="BZ143" s="89">
        <v>18.857314775456992</v>
      </c>
      <c r="CA143" s="89">
        <v>11.672682897299479</v>
      </c>
      <c r="CB143" s="89">
        <v>3.7755941094476562</v>
      </c>
      <c r="CC143" s="90">
        <f t="shared" si="30"/>
        <v>236.72698717333103</v>
      </c>
      <c r="CD143" s="91">
        <f t="shared" si="31"/>
        <v>297.40265621464181</v>
      </c>
      <c r="CE143" s="90">
        <f t="shared" si="24"/>
        <v>221.27627472378961</v>
      </c>
      <c r="CF143" s="91">
        <f t="shared" si="25"/>
        <v>277.99176023792859</v>
      </c>
      <c r="CH143" s="49"/>
      <c r="CI143" s="162">
        <v>95810</v>
      </c>
      <c r="CJ143" s="162" t="s">
        <v>155</v>
      </c>
      <c r="CK143" s="162">
        <v>11840</v>
      </c>
      <c r="CL143" s="162">
        <v>29430</v>
      </c>
      <c r="CM143" s="162">
        <v>4657</v>
      </c>
      <c r="CN143" s="162" t="s">
        <v>155</v>
      </c>
      <c r="CO143" s="162" t="s">
        <v>155</v>
      </c>
      <c r="CP143" s="163">
        <v>745300</v>
      </c>
      <c r="CQ143" s="162" t="s">
        <v>155</v>
      </c>
      <c r="CR143" s="162">
        <v>9082</v>
      </c>
      <c r="CS143" s="162">
        <v>641.5</v>
      </c>
    </row>
    <row r="144" spans="1:97" ht="15.75" thickBot="1" x14ac:dyDescent="0.3">
      <c r="A144" s="76" t="s">
        <v>443</v>
      </c>
      <c r="B144" s="95" t="s">
        <v>490</v>
      </c>
      <c r="C144" s="93" t="s">
        <v>152</v>
      </c>
      <c r="D144" s="76" t="s">
        <v>1029</v>
      </c>
      <c r="E144" s="78" t="s">
        <v>23</v>
      </c>
      <c r="F144" s="78"/>
      <c r="G144" s="78"/>
      <c r="H144" s="78"/>
      <c r="I144" s="78"/>
      <c r="J144" s="79" t="s">
        <v>153</v>
      </c>
      <c r="K144" s="121"/>
      <c r="L144" s="155">
        <v>2.6599999999999966</v>
      </c>
      <c r="M144" s="155">
        <v>46.918019313745631</v>
      </c>
      <c r="N144" s="77"/>
      <c r="O144" s="77"/>
      <c r="P144" s="77"/>
      <c r="Q144" s="77"/>
      <c r="R144" s="77"/>
      <c r="S144" s="77"/>
      <c r="T144" s="77"/>
      <c r="U144" s="77"/>
      <c r="V144" s="77"/>
      <c r="W144" s="77"/>
      <c r="X144" s="159">
        <v>41.14</v>
      </c>
      <c r="Y144" s="77"/>
      <c r="Z144" s="77"/>
      <c r="AA144" s="77"/>
      <c r="AB144" s="78" t="s">
        <v>154</v>
      </c>
      <c r="AC144" s="132" t="s">
        <v>155</v>
      </c>
      <c r="AD144" s="83">
        <v>1642.8756697333481</v>
      </c>
      <c r="AE144" s="83">
        <v>4701.3184506377274</v>
      </c>
      <c r="AF144" s="84">
        <v>209848.138309973</v>
      </c>
      <c r="AG144" s="85">
        <v>279620.11573066219</v>
      </c>
      <c r="AH144" s="77"/>
      <c r="AI144" s="85">
        <v>30506.797643571899</v>
      </c>
      <c r="AJ144" s="85">
        <v>2113.6589745473157</v>
      </c>
      <c r="AK144" s="86">
        <v>56.380134152204676</v>
      </c>
      <c r="AL144" s="87">
        <v>7527.7660604126631</v>
      </c>
      <c r="AM144" s="88">
        <v>690.72879978845538</v>
      </c>
      <c r="AN144" s="88">
        <v>404.68144870722415</v>
      </c>
      <c r="AO144" s="88">
        <v>111.51775960563977</v>
      </c>
      <c r="AP144" s="88"/>
      <c r="AQ144" s="88">
        <v>72.992829227218365</v>
      </c>
      <c r="AR144" s="88">
        <v>210.47148585058406</v>
      </c>
      <c r="AS144" s="87">
        <v>181.37204116569362</v>
      </c>
      <c r="AT144" s="88">
        <v>54.956344090234609</v>
      </c>
      <c r="AU144" s="88">
        <v>91.97091836056596</v>
      </c>
      <c r="AV144" s="88">
        <v>3.9609730233254257</v>
      </c>
      <c r="AW144" s="88">
        <v>113.6267129758389</v>
      </c>
      <c r="AX144" s="88" t="s">
        <v>155</v>
      </c>
      <c r="AY144" s="88"/>
      <c r="AZ144" s="88">
        <v>64.671396736313611</v>
      </c>
      <c r="BA144" s="88">
        <v>358.22508681820898</v>
      </c>
      <c r="BB144" s="88">
        <v>23.648628707432273</v>
      </c>
      <c r="BC144" s="87">
        <v>9.7679158956609768</v>
      </c>
      <c r="BD144" s="87">
        <v>2.7511371309578063</v>
      </c>
      <c r="BE144" s="88">
        <v>13.456883217435596</v>
      </c>
      <c r="BF144" s="88">
        <v>5.3753558085007747</v>
      </c>
      <c r="BG144" s="88">
        <v>11.084809118894158</v>
      </c>
      <c r="BH144" s="88"/>
      <c r="BI144" s="88">
        <v>698.01128620296549</v>
      </c>
      <c r="BJ144" s="82">
        <v>91.685022475913797</v>
      </c>
      <c r="BK144" s="82">
        <v>200.69550867633444</v>
      </c>
      <c r="BL144" s="82">
        <v>23.726838587842092</v>
      </c>
      <c r="BM144" s="82">
        <v>89.792577200653014</v>
      </c>
      <c r="BN144" s="82">
        <v>18.20450007976682</v>
      </c>
      <c r="BO144" s="81">
        <v>3.9212985549207371</v>
      </c>
      <c r="BP144" s="81">
        <v>16.538231324554712</v>
      </c>
      <c r="BQ144" s="81">
        <v>2.3066580064249904</v>
      </c>
      <c r="BR144" s="81">
        <v>12.683213410359919</v>
      </c>
      <c r="BS144" s="81">
        <v>2.1758350058682363</v>
      </c>
      <c r="BT144" s="81">
        <v>6.5421913816292898</v>
      </c>
      <c r="BU144" s="81">
        <v>0.93789768018357045</v>
      </c>
      <c r="BV144" s="81">
        <v>6.0508010801064858</v>
      </c>
      <c r="BW144" s="81">
        <v>0.85685822993036753</v>
      </c>
      <c r="BX144" s="89">
        <v>11.849754361955274</v>
      </c>
      <c r="BY144" s="89">
        <v>1.4574933802407841</v>
      </c>
      <c r="BZ144" s="89">
        <v>121.75086462429725</v>
      </c>
      <c r="CA144" s="89">
        <v>30.190235495676731</v>
      </c>
      <c r="CB144" s="89">
        <v>14.416519188007889</v>
      </c>
      <c r="CC144" s="90">
        <f t="shared" si="30"/>
        <v>476.11743169448852</v>
      </c>
      <c r="CD144" s="91">
        <f t="shared" si="31"/>
        <v>540.78882843080214</v>
      </c>
      <c r="CE144" s="90">
        <f t="shared" si="24"/>
        <v>223.38486855852977</v>
      </c>
      <c r="CF144" s="91">
        <f t="shared" si="25"/>
        <v>253.72740696974247</v>
      </c>
      <c r="CH144" s="49"/>
      <c r="CI144" s="162">
        <v>156600</v>
      </c>
      <c r="CJ144" s="162" t="s">
        <v>155</v>
      </c>
      <c r="CK144" s="162">
        <v>31900</v>
      </c>
      <c r="CL144" s="162">
        <v>55580</v>
      </c>
      <c r="CM144" s="162">
        <v>4997</v>
      </c>
      <c r="CN144" s="162" t="s">
        <v>155</v>
      </c>
      <c r="CO144" s="162" t="s">
        <v>155</v>
      </c>
      <c r="CP144" s="163">
        <v>571100</v>
      </c>
      <c r="CQ144" s="162" t="s">
        <v>155</v>
      </c>
      <c r="CR144" s="162">
        <v>6650</v>
      </c>
      <c r="CS144" s="162">
        <v>449.79999999999995</v>
      </c>
    </row>
    <row r="145" spans="1:97" ht="15.75" thickBot="1" x14ac:dyDescent="0.3">
      <c r="A145" s="76" t="s">
        <v>444</v>
      </c>
      <c r="B145" s="95" t="s">
        <v>491</v>
      </c>
      <c r="C145" s="93" t="s">
        <v>152</v>
      </c>
      <c r="D145" s="76"/>
      <c r="E145" s="78" t="s">
        <v>23</v>
      </c>
      <c r="F145" s="78"/>
      <c r="G145" s="78"/>
      <c r="H145" s="78"/>
      <c r="I145" s="78"/>
      <c r="J145" s="79" t="s">
        <v>153</v>
      </c>
      <c r="K145" s="121"/>
      <c r="L145" s="155">
        <v>1.55</v>
      </c>
      <c r="M145" s="155">
        <v>69.034999999999997</v>
      </c>
      <c r="N145" s="77"/>
      <c r="O145" s="77"/>
      <c r="P145" s="77"/>
      <c r="Q145" s="77"/>
      <c r="R145" s="77"/>
      <c r="S145" s="77"/>
      <c r="T145" s="77"/>
      <c r="U145" s="77"/>
      <c r="V145" s="77"/>
      <c r="W145" s="77"/>
      <c r="X145" s="159">
        <v>22.4</v>
      </c>
      <c r="Y145" s="77"/>
      <c r="Z145" s="77"/>
      <c r="AA145" s="77"/>
      <c r="AB145" s="78" t="s">
        <v>154</v>
      </c>
      <c r="AC145" s="132">
        <v>35.820820736059318</v>
      </c>
      <c r="AD145" s="83">
        <v>947.72975055960285</v>
      </c>
      <c r="AE145" s="83">
        <v>3177.6256724627269</v>
      </c>
      <c r="AF145" s="84">
        <v>187463.47456186495</v>
      </c>
      <c r="AG145" s="85">
        <v>390089.7740038145</v>
      </c>
      <c r="AH145" s="77"/>
      <c r="AI145" s="85">
        <v>14307.726042301751</v>
      </c>
      <c r="AJ145" s="85">
        <v>2536.0164889932021</v>
      </c>
      <c r="AK145" s="86">
        <v>41.304435218553053</v>
      </c>
      <c r="AL145" s="87">
        <v>15167.3056804181</v>
      </c>
      <c r="AM145" s="88">
        <v>326.65109309292416</v>
      </c>
      <c r="AN145" s="88">
        <v>264.69108709520731</v>
      </c>
      <c r="AO145" s="88">
        <v>83.538038805066336</v>
      </c>
      <c r="AP145" s="88"/>
      <c r="AQ145" s="88">
        <v>19.392226459144215</v>
      </c>
      <c r="AR145" s="88">
        <v>99.145388727469467</v>
      </c>
      <c r="AS145" s="87">
        <v>503.47546778300773</v>
      </c>
      <c r="AT145" s="88">
        <v>124.97213435077886</v>
      </c>
      <c r="AU145" s="88">
        <v>66.485314663787278</v>
      </c>
      <c r="AV145" s="88">
        <v>3.5904450538482471</v>
      </c>
      <c r="AW145" s="88">
        <v>16.38350815315167</v>
      </c>
      <c r="AX145" s="88">
        <v>1.1185734567380123</v>
      </c>
      <c r="AY145" s="88"/>
      <c r="AZ145" s="88">
        <v>85.325590113546653</v>
      </c>
      <c r="BA145" s="88">
        <v>689.01350330625758</v>
      </c>
      <c r="BB145" s="88">
        <v>48.492776921257821</v>
      </c>
      <c r="BC145" s="87">
        <v>10.362561730888178</v>
      </c>
      <c r="BD145" s="87">
        <v>4.3535878728168544</v>
      </c>
      <c r="BE145" s="88">
        <v>25.53097407752939</v>
      </c>
      <c r="BF145" s="88">
        <v>26.900716783843468</v>
      </c>
      <c r="BG145" s="88">
        <v>4.121852179960289</v>
      </c>
      <c r="BH145" s="88"/>
      <c r="BI145" s="88">
        <v>380.99005178795522</v>
      </c>
      <c r="BJ145" s="82">
        <v>94.829341934911895</v>
      </c>
      <c r="BK145" s="82">
        <v>190.97151609099782</v>
      </c>
      <c r="BL145" s="82">
        <v>22.048208361029992</v>
      </c>
      <c r="BM145" s="82">
        <v>79.749321994382754</v>
      </c>
      <c r="BN145" s="82">
        <v>15.297982915812321</v>
      </c>
      <c r="BO145" s="81">
        <v>2.9613048205151986</v>
      </c>
      <c r="BP145" s="81">
        <v>14.002545082017372</v>
      </c>
      <c r="BQ145" s="81">
        <v>2.2507370189180249</v>
      </c>
      <c r="BR145" s="81">
        <v>13.323422990577377</v>
      </c>
      <c r="BS145" s="81">
        <v>2.5192638770279197</v>
      </c>
      <c r="BT145" s="81">
        <v>8.1840030055073569</v>
      </c>
      <c r="BU145" s="81">
        <v>1.177581052089032</v>
      </c>
      <c r="BV145" s="81">
        <v>7.7468980748305958</v>
      </c>
      <c r="BW145" s="81">
        <v>1.2210116486511424</v>
      </c>
      <c r="BX145" s="89">
        <v>22.427326951063524</v>
      </c>
      <c r="BY145" s="89">
        <v>0.58059119863845787</v>
      </c>
      <c r="BZ145" s="89">
        <v>225.5566063924505</v>
      </c>
      <c r="CA145" s="89">
        <v>40.935559216545457</v>
      </c>
      <c r="CB145" s="89">
        <v>9.7709160758893674</v>
      </c>
      <c r="CC145" s="90">
        <f t="shared" si="30"/>
        <v>456.2831388672688</v>
      </c>
      <c r="CD145" s="91">
        <f t="shared" si="31"/>
        <v>541.6087289808155</v>
      </c>
      <c r="CE145" s="90">
        <f t="shared" si="24"/>
        <v>314.99506491701902</v>
      </c>
      <c r="CF145" s="91">
        <f t="shared" si="25"/>
        <v>373.89958605190594</v>
      </c>
      <c r="CH145" s="49"/>
      <c r="CI145" s="162">
        <v>125400</v>
      </c>
      <c r="CJ145" s="162" t="s">
        <v>155</v>
      </c>
      <c r="CK145" s="162">
        <v>10090</v>
      </c>
      <c r="CL145" s="162" t="s">
        <v>155</v>
      </c>
      <c r="CM145" s="162">
        <v>3287</v>
      </c>
      <c r="CN145" s="162" t="s">
        <v>155</v>
      </c>
      <c r="CO145" s="162">
        <v>225</v>
      </c>
      <c r="CP145" s="163">
        <v>651500</v>
      </c>
      <c r="CQ145" s="162" t="s">
        <v>155</v>
      </c>
      <c r="CR145" s="162">
        <v>12478</v>
      </c>
      <c r="CS145" s="162">
        <v>657.9</v>
      </c>
    </row>
    <row r="146" spans="1:97" ht="15.75" thickBot="1" x14ac:dyDescent="0.3">
      <c r="A146" s="76" t="s">
        <v>445</v>
      </c>
      <c r="B146" s="95" t="s">
        <v>492</v>
      </c>
      <c r="C146" s="93" t="s">
        <v>152</v>
      </c>
      <c r="D146" s="76" t="s">
        <v>1030</v>
      </c>
      <c r="E146" s="78" t="s">
        <v>23</v>
      </c>
      <c r="F146" s="78"/>
      <c r="G146" s="78"/>
      <c r="H146" s="78"/>
      <c r="I146" s="78"/>
      <c r="J146" s="79" t="s">
        <v>153</v>
      </c>
      <c r="K146" s="121"/>
      <c r="L146" s="155">
        <v>1.3499999999999943</v>
      </c>
      <c r="M146" s="155">
        <v>93.117080587937153</v>
      </c>
      <c r="N146" s="77"/>
      <c r="O146" s="77"/>
      <c r="P146" s="77"/>
      <c r="Q146" s="77"/>
      <c r="R146" s="77"/>
      <c r="S146" s="77"/>
      <c r="T146" s="77"/>
      <c r="U146" s="77"/>
      <c r="V146" s="77"/>
      <c r="W146" s="77"/>
      <c r="X146" s="159">
        <v>1.82</v>
      </c>
      <c r="Y146" s="77"/>
      <c r="Z146" s="77"/>
      <c r="AA146" s="77"/>
      <c r="AB146" s="78" t="s">
        <v>154</v>
      </c>
      <c r="AC146" s="132">
        <v>122.10101397355857</v>
      </c>
      <c r="AD146" s="83">
        <v>1809.5323170636784</v>
      </c>
      <c r="AE146" s="83">
        <v>11469.352943647924</v>
      </c>
      <c r="AF146" s="84">
        <v>169553.86885795288</v>
      </c>
      <c r="AG146" s="85">
        <v>435060.60244964017</v>
      </c>
      <c r="AH146" s="77"/>
      <c r="AI146" s="85">
        <v>37950.999028778373</v>
      </c>
      <c r="AJ146" s="85">
        <v>3311.587666427502</v>
      </c>
      <c r="AK146" s="86">
        <v>22.617890755826117</v>
      </c>
      <c r="AL146" s="87">
        <v>8175.2853334568736</v>
      </c>
      <c r="AM146" s="88">
        <v>193.05095506376804</v>
      </c>
      <c r="AN146" s="88">
        <v>141.06198085933588</v>
      </c>
      <c r="AO146" s="88">
        <v>1165.0493785324577</v>
      </c>
      <c r="AP146" s="88"/>
      <c r="AQ146" s="88">
        <v>25.918221879054936</v>
      </c>
      <c r="AR146" s="88">
        <v>61.215121287932931</v>
      </c>
      <c r="AS146" s="87">
        <v>65.663450874971133</v>
      </c>
      <c r="AT146" s="88">
        <v>179.06096251776108</v>
      </c>
      <c r="AU146" s="88">
        <v>73.579459525709879</v>
      </c>
      <c r="AV146" s="88">
        <v>2.8103515295069919</v>
      </c>
      <c r="AW146" s="88">
        <v>6.7678807574135904</v>
      </c>
      <c r="AX146" s="88" t="s">
        <v>155</v>
      </c>
      <c r="AY146" s="88"/>
      <c r="AZ146" s="88">
        <v>67.569661835727203</v>
      </c>
      <c r="BA146" s="88">
        <v>438.60226521620928</v>
      </c>
      <c r="BB146" s="88">
        <v>24.417316938094334</v>
      </c>
      <c r="BC146" s="87">
        <v>1.1857782556190744</v>
      </c>
      <c r="BD146" s="87">
        <v>2.4308020922846927</v>
      </c>
      <c r="BE146" s="88">
        <v>16.755986675467401</v>
      </c>
      <c r="BF146" s="88">
        <v>3.6829341868345598</v>
      </c>
      <c r="BG146" s="88">
        <v>1.3814043619717546</v>
      </c>
      <c r="BH146" s="88"/>
      <c r="BI146" s="88">
        <v>774.1921486167131</v>
      </c>
      <c r="BJ146" s="82">
        <v>62.117824999485201</v>
      </c>
      <c r="BK146" s="82">
        <v>128.4449011963076</v>
      </c>
      <c r="BL146" s="82">
        <v>15.451733003692683</v>
      </c>
      <c r="BM146" s="82">
        <v>57.719864113329358</v>
      </c>
      <c r="BN146" s="82">
        <v>11.970772643915405</v>
      </c>
      <c r="BO146" s="81">
        <v>2.6076956144466297</v>
      </c>
      <c r="BP146" s="81">
        <v>11.449129286748347</v>
      </c>
      <c r="BQ146" s="81">
        <v>1.7506671164912662</v>
      </c>
      <c r="BR146" s="81">
        <v>10.246495304874584</v>
      </c>
      <c r="BS146" s="81">
        <v>1.9336659119257649</v>
      </c>
      <c r="BT146" s="81">
        <v>5.9179741500540315</v>
      </c>
      <c r="BU146" s="81">
        <v>0.84937116568610793</v>
      </c>
      <c r="BV146" s="81">
        <v>5.4893536595908019</v>
      </c>
      <c r="BW146" s="81">
        <v>0.78046177608464185</v>
      </c>
      <c r="BX146" s="89">
        <v>13.942766245784135</v>
      </c>
      <c r="BY146" s="89">
        <v>0.61441618600056935</v>
      </c>
      <c r="BZ146" s="89">
        <v>30.113191816035282</v>
      </c>
      <c r="CA146" s="89">
        <v>17.093312631485354</v>
      </c>
      <c r="CB146" s="89">
        <v>4.352056680007955</v>
      </c>
      <c r="CC146" s="90">
        <f t="shared" si="30"/>
        <v>316.72990994263239</v>
      </c>
      <c r="CD146" s="91">
        <f t="shared" si="31"/>
        <v>384.29957177835956</v>
      </c>
      <c r="CE146" s="90">
        <f t="shared" si="24"/>
        <v>294.92964548738178</v>
      </c>
      <c r="CF146" s="91">
        <f t="shared" si="25"/>
        <v>357.84854195195243</v>
      </c>
      <c r="CH146" s="49"/>
      <c r="CI146" s="162">
        <v>102600</v>
      </c>
      <c r="CJ146" s="162" t="s">
        <v>155</v>
      </c>
      <c r="CK146" s="162">
        <v>45410</v>
      </c>
      <c r="CL146" s="162">
        <v>62840</v>
      </c>
      <c r="CM146" s="162">
        <v>9927</v>
      </c>
      <c r="CN146" s="162" t="s">
        <v>155</v>
      </c>
      <c r="CO146" s="162">
        <v>279</v>
      </c>
      <c r="CP146" s="163">
        <v>646900</v>
      </c>
      <c r="CQ146" s="162" t="s">
        <v>155</v>
      </c>
      <c r="CR146" s="162">
        <v>5693</v>
      </c>
      <c r="CS146" s="162">
        <v>397.5</v>
      </c>
    </row>
    <row r="147" spans="1:97" ht="15.75" thickBot="1" x14ac:dyDescent="0.3">
      <c r="A147" s="76" t="s">
        <v>446</v>
      </c>
      <c r="B147" s="95" t="s">
        <v>493</v>
      </c>
      <c r="C147" s="93" t="s">
        <v>152</v>
      </c>
      <c r="D147" s="76" t="s">
        <v>1031</v>
      </c>
      <c r="E147" s="78" t="s">
        <v>23</v>
      </c>
      <c r="F147" s="78"/>
      <c r="G147" s="78"/>
      <c r="H147" s="78"/>
      <c r="I147" s="78"/>
      <c r="J147" s="79" t="s">
        <v>153</v>
      </c>
      <c r="K147" s="121"/>
      <c r="L147" s="155">
        <v>1.1299999999999955</v>
      </c>
      <c r="M147" s="155">
        <v>92.818853039344589</v>
      </c>
      <c r="N147" s="77"/>
      <c r="O147" s="77"/>
      <c r="P147" s="77"/>
      <c r="Q147" s="77"/>
      <c r="R147" s="77"/>
      <c r="S147" s="77"/>
      <c r="T147" s="77"/>
      <c r="U147" s="77"/>
      <c r="V147" s="77"/>
      <c r="W147" s="77"/>
      <c r="X147" s="159">
        <v>1.94</v>
      </c>
      <c r="Y147" s="77"/>
      <c r="Z147" s="77"/>
      <c r="AA147" s="77"/>
      <c r="AB147" s="78" t="s">
        <v>154</v>
      </c>
      <c r="AC147" s="132">
        <v>137.77050552880462</v>
      </c>
      <c r="AD147" s="83">
        <v>1541.9205146391896</v>
      </c>
      <c r="AE147" s="83">
        <v>10711.136063478347</v>
      </c>
      <c r="AF147" s="84">
        <v>156042.64984845446</v>
      </c>
      <c r="AG147" s="85">
        <v>486912.18867948046</v>
      </c>
      <c r="AH147" s="77"/>
      <c r="AI147" s="85">
        <v>31920.553531577974</v>
      </c>
      <c r="AJ147" s="85">
        <v>5020.4756299348146</v>
      </c>
      <c r="AK147" s="86">
        <v>19.000404481182738</v>
      </c>
      <c r="AL147" s="87">
        <v>8707.5877260308207</v>
      </c>
      <c r="AM147" s="88">
        <v>176.30696817936763</v>
      </c>
      <c r="AN147" s="88">
        <v>130.96015052311569</v>
      </c>
      <c r="AO147" s="88">
        <v>1492.9987783630729</v>
      </c>
      <c r="AP147" s="88"/>
      <c r="AQ147" s="88">
        <v>25.238936878587737</v>
      </c>
      <c r="AR147" s="88">
        <v>54.501482150700326</v>
      </c>
      <c r="AS147" s="87">
        <v>56.365023450554233</v>
      </c>
      <c r="AT147" s="88">
        <v>227.77542921481725</v>
      </c>
      <c r="AU147" s="88">
        <v>65.729241034746579</v>
      </c>
      <c r="AV147" s="88">
        <v>2.5454565637049216</v>
      </c>
      <c r="AW147" s="88">
        <v>6.9617558972791747</v>
      </c>
      <c r="AX147" s="88">
        <v>3.694426721810034</v>
      </c>
      <c r="AY147" s="88"/>
      <c r="AZ147" s="88">
        <v>80.437041441080126</v>
      </c>
      <c r="BA147" s="88">
        <v>597.79101380838858</v>
      </c>
      <c r="BB147" s="88">
        <v>26.060144550779881</v>
      </c>
      <c r="BC147" s="87" t="s">
        <v>155</v>
      </c>
      <c r="BD147" s="87">
        <v>3.0451087626566204</v>
      </c>
      <c r="BE147" s="88">
        <v>23.163443349481145</v>
      </c>
      <c r="BF147" s="88">
        <v>3.1361561303261483</v>
      </c>
      <c r="BG147" s="88">
        <v>1.0811778435873496</v>
      </c>
      <c r="BH147" s="88"/>
      <c r="BI147" s="88">
        <v>700.50935192961981</v>
      </c>
      <c r="BJ147" s="82">
        <v>64.874315977891698</v>
      </c>
      <c r="BK147" s="82">
        <v>133.75862289781972</v>
      </c>
      <c r="BL147" s="82">
        <v>16.248203684325922</v>
      </c>
      <c r="BM147" s="82">
        <v>62.068974803228116</v>
      </c>
      <c r="BN147" s="82">
        <v>12.728162685931849</v>
      </c>
      <c r="BO147" s="81">
        <v>2.6914592531260331</v>
      </c>
      <c r="BP147" s="81">
        <v>12.366158611191903</v>
      </c>
      <c r="BQ147" s="81">
        <v>1.90050283313808</v>
      </c>
      <c r="BR147" s="81">
        <v>11.885148451074667</v>
      </c>
      <c r="BS147" s="81">
        <v>2.230156170265861</v>
      </c>
      <c r="BT147" s="81">
        <v>6.3745090714035033</v>
      </c>
      <c r="BU147" s="81">
        <v>0.95709878828683537</v>
      </c>
      <c r="BV147" s="81">
        <v>6.0427481825522618</v>
      </c>
      <c r="BW147" s="81">
        <v>0.9294207374140131</v>
      </c>
      <c r="BX147" s="89">
        <v>18.673837428477505</v>
      </c>
      <c r="BY147" s="89">
        <v>0.40495843323370273</v>
      </c>
      <c r="BZ147" s="89">
        <v>34.857934815334524</v>
      </c>
      <c r="CA147" s="89">
        <v>16.674775938088182</v>
      </c>
      <c r="CB147" s="89">
        <v>4.7053088704355552</v>
      </c>
      <c r="CC147" s="90">
        <f t="shared" si="30"/>
        <v>335.05548214765048</v>
      </c>
      <c r="CD147" s="91">
        <f t="shared" si="31"/>
        <v>415.49252358873059</v>
      </c>
      <c r="CE147" s="90">
        <f t="shared" si="24"/>
        <v>310.99465557489515</v>
      </c>
      <c r="CF147" s="91">
        <f t="shared" si="25"/>
        <v>385.65539485928798</v>
      </c>
      <c r="CH147" s="49"/>
      <c r="CI147" s="162">
        <v>90600</v>
      </c>
      <c r="CJ147" s="162" t="s">
        <v>155</v>
      </c>
      <c r="CK147" s="162">
        <v>48150</v>
      </c>
      <c r="CL147" s="162">
        <v>47980</v>
      </c>
      <c r="CM147" s="162">
        <v>9337</v>
      </c>
      <c r="CN147" s="162" t="s">
        <v>155</v>
      </c>
      <c r="CO147" s="162">
        <v>366</v>
      </c>
      <c r="CP147" s="163">
        <v>679900</v>
      </c>
      <c r="CQ147" s="162" t="s">
        <v>155</v>
      </c>
      <c r="CR147" s="162">
        <v>5554</v>
      </c>
      <c r="CS147" s="162">
        <v>442</v>
      </c>
    </row>
    <row r="148" spans="1:97" ht="15.75" thickBot="1" x14ac:dyDescent="0.3">
      <c r="A148" s="76" t="s">
        <v>447</v>
      </c>
      <c r="B148" s="95" t="s">
        <v>494</v>
      </c>
      <c r="C148" s="93" t="s">
        <v>152</v>
      </c>
      <c r="D148" s="76" t="s">
        <v>1031</v>
      </c>
      <c r="E148" s="78" t="s">
        <v>23</v>
      </c>
      <c r="F148" s="78"/>
      <c r="G148" s="78"/>
      <c r="H148" s="78"/>
      <c r="I148" s="78"/>
      <c r="J148" s="79" t="s">
        <v>153</v>
      </c>
      <c r="K148" s="121"/>
      <c r="L148" s="155">
        <v>1.2600000000000051</v>
      </c>
      <c r="M148" s="155">
        <v>90.935790966173798</v>
      </c>
      <c r="N148" s="77"/>
      <c r="O148" s="77"/>
      <c r="P148" s="77"/>
      <c r="Q148" s="77"/>
      <c r="R148" s="77"/>
      <c r="S148" s="77"/>
      <c r="T148" s="77"/>
      <c r="U148" s="77"/>
      <c r="V148" s="77"/>
      <c r="W148" s="77"/>
      <c r="X148" s="159">
        <v>2.2599999999999998</v>
      </c>
      <c r="Y148" s="77"/>
      <c r="Z148" s="77"/>
      <c r="AA148" s="77"/>
      <c r="AB148" s="78" t="s">
        <v>154</v>
      </c>
      <c r="AC148" s="132">
        <v>80.796657902262723</v>
      </c>
      <c r="AD148" s="83">
        <v>1984.8510392852884</v>
      </c>
      <c r="AE148" s="83">
        <v>11384.082896096583</v>
      </c>
      <c r="AF148" s="84">
        <v>175428.87629192841</v>
      </c>
      <c r="AG148" s="85">
        <v>395723.84020008397</v>
      </c>
      <c r="AH148" s="77"/>
      <c r="AI148" s="85">
        <v>39854.323728616429</v>
      </c>
      <c r="AJ148" s="85">
        <v>3699.8762052592219</v>
      </c>
      <c r="AK148" s="86">
        <v>24.623166982944074</v>
      </c>
      <c r="AL148" s="87">
        <v>7309.6466226858829</v>
      </c>
      <c r="AM148" s="88">
        <v>197.29571369170068</v>
      </c>
      <c r="AN148" s="88">
        <v>133.76054618889657</v>
      </c>
      <c r="AO148" s="88">
        <v>1131.1150542487919</v>
      </c>
      <c r="AP148" s="88"/>
      <c r="AQ148" s="88">
        <v>50.540492825143289</v>
      </c>
      <c r="AR148" s="88">
        <v>101.08661591457455</v>
      </c>
      <c r="AS148" s="87">
        <v>55.578566445434973</v>
      </c>
      <c r="AT148" s="88">
        <v>202.23767047347678</v>
      </c>
      <c r="AU148" s="88">
        <v>74.933256800895336</v>
      </c>
      <c r="AV148" s="88">
        <v>2.2795812726564955</v>
      </c>
      <c r="AW148" s="88">
        <v>37.397173086291481</v>
      </c>
      <c r="AX148" s="88">
        <v>9.4904123187538065</v>
      </c>
      <c r="AY148" s="88"/>
      <c r="AZ148" s="88">
        <v>63.590568884194347</v>
      </c>
      <c r="BA148" s="88">
        <v>343.95717553810562</v>
      </c>
      <c r="BB148" s="88">
        <v>22.298016578022128</v>
      </c>
      <c r="BC148" s="87">
        <v>1.789134382227977</v>
      </c>
      <c r="BD148" s="87">
        <v>2.1761026283379539</v>
      </c>
      <c r="BE148" s="88">
        <v>14.327729932514053</v>
      </c>
      <c r="BF148" s="88">
        <v>3.496449846600084</v>
      </c>
      <c r="BG148" s="88">
        <v>1.8902759451193667</v>
      </c>
      <c r="BH148" s="88"/>
      <c r="BI148" s="88">
        <v>832.21927618158486</v>
      </c>
      <c r="BJ148" s="82">
        <v>59.727560590071072</v>
      </c>
      <c r="BK148" s="82">
        <v>122.66324352656315</v>
      </c>
      <c r="BL148" s="82">
        <v>14.818370633612375</v>
      </c>
      <c r="BM148" s="82">
        <v>56.7319150358109</v>
      </c>
      <c r="BN148" s="82">
        <v>11.170800065393966</v>
      </c>
      <c r="BO148" s="81">
        <v>2.4285282357555844</v>
      </c>
      <c r="BP148" s="81">
        <v>11.003281243417199</v>
      </c>
      <c r="BQ148" s="81">
        <v>1.642277908863758</v>
      </c>
      <c r="BR148" s="81">
        <v>10.258022559607966</v>
      </c>
      <c r="BS148" s="81">
        <v>1.9292888543467148</v>
      </c>
      <c r="BT148" s="81">
        <v>5.7406119737682033</v>
      </c>
      <c r="BU148" s="81">
        <v>0.80655007031745896</v>
      </c>
      <c r="BV148" s="81">
        <v>5.3785962341149549</v>
      </c>
      <c r="BW148" s="81">
        <v>0.81001904858022544</v>
      </c>
      <c r="BX148" s="89">
        <v>10.774109212070274</v>
      </c>
      <c r="BY148" s="89">
        <v>0.6018122401884799</v>
      </c>
      <c r="BZ148" s="89">
        <v>39.894030450756546</v>
      </c>
      <c r="CA148" s="89">
        <v>16.421990252863239</v>
      </c>
      <c r="CB148" s="89">
        <v>5.8313874642019954</v>
      </c>
      <c r="CC148" s="90">
        <f t="shared" si="30"/>
        <v>305.10906598022359</v>
      </c>
      <c r="CD148" s="91">
        <f t="shared" si="31"/>
        <v>368.69963486441793</v>
      </c>
      <c r="CE148" s="90">
        <f t="shared" si="24"/>
        <v>277.45334245862142</v>
      </c>
      <c r="CF148" s="91">
        <f t="shared" si="25"/>
        <v>335.27992925335309</v>
      </c>
      <c r="CH148" s="49"/>
      <c r="CI148" s="162">
        <v>111400</v>
      </c>
      <c r="CJ148" s="162" t="s">
        <v>155</v>
      </c>
      <c r="CK148" s="162">
        <v>46630</v>
      </c>
      <c r="CL148" s="162">
        <v>48770</v>
      </c>
      <c r="CM148" s="162">
        <v>10597</v>
      </c>
      <c r="CN148" s="162" t="s">
        <v>155</v>
      </c>
      <c r="CO148" s="162">
        <v>523</v>
      </c>
      <c r="CP148" s="163">
        <v>626700</v>
      </c>
      <c r="CQ148" s="162" t="s">
        <v>155</v>
      </c>
      <c r="CR148" s="162">
        <v>5609</v>
      </c>
      <c r="CS148" s="162">
        <v>377.2</v>
      </c>
    </row>
    <row r="149" spans="1:97" ht="15.75" thickBot="1" x14ac:dyDescent="0.3">
      <c r="A149" s="76" t="s">
        <v>448</v>
      </c>
      <c r="B149" s="95" t="s">
        <v>495</v>
      </c>
      <c r="C149" s="93" t="s">
        <v>152</v>
      </c>
      <c r="D149" s="76" t="s">
        <v>1031</v>
      </c>
      <c r="E149" s="78" t="s">
        <v>23</v>
      </c>
      <c r="F149" s="78"/>
      <c r="G149" s="78"/>
      <c r="H149" s="78"/>
      <c r="I149" s="78"/>
      <c r="J149" s="79" t="s">
        <v>153</v>
      </c>
      <c r="K149" s="121"/>
      <c r="L149" s="155">
        <v>1.4500000000000028</v>
      </c>
      <c r="M149" s="155">
        <v>84.180618975139524</v>
      </c>
      <c r="N149" s="77"/>
      <c r="O149" s="77"/>
      <c r="P149" s="77"/>
      <c r="Q149" s="77"/>
      <c r="R149" s="77"/>
      <c r="S149" s="77"/>
      <c r="T149" s="77"/>
      <c r="U149" s="77"/>
      <c r="V149" s="77"/>
      <c r="W149" s="77"/>
      <c r="X149" s="159">
        <v>8.4</v>
      </c>
      <c r="Y149" s="77"/>
      <c r="Z149" s="77"/>
      <c r="AA149" s="77"/>
      <c r="AB149" s="78" t="s">
        <v>154</v>
      </c>
      <c r="AC149" s="132">
        <v>109.22086921113919</v>
      </c>
      <c r="AD149" s="83">
        <v>2670.8630187870858</v>
      </c>
      <c r="AE149" s="83">
        <v>10419.797551420092</v>
      </c>
      <c r="AF149" s="84">
        <v>209142.08609825125</v>
      </c>
      <c r="AG149" s="85">
        <v>413032.8187109849</v>
      </c>
      <c r="AH149" s="77"/>
      <c r="AI149" s="85">
        <v>42386.802036238776</v>
      </c>
      <c r="AJ149" s="85">
        <v>3403.827920512841</v>
      </c>
      <c r="AK149" s="86">
        <v>28.207236764525742</v>
      </c>
      <c r="AL149" s="87">
        <v>8405.1883911605419</v>
      </c>
      <c r="AM149" s="88">
        <v>278.74503864684084</v>
      </c>
      <c r="AN149" s="88">
        <v>170.45274696231604</v>
      </c>
      <c r="AO149" s="88">
        <v>401.55390982242642</v>
      </c>
      <c r="AP149" s="88"/>
      <c r="AQ149" s="88">
        <v>37.6339652515843</v>
      </c>
      <c r="AR149" s="88">
        <v>83.31374825128691</v>
      </c>
      <c r="AS149" s="87">
        <v>96.025450130037996</v>
      </c>
      <c r="AT149" s="88">
        <v>190.5584188945482</v>
      </c>
      <c r="AU149" s="88">
        <v>92.021820665479694</v>
      </c>
      <c r="AV149" s="88">
        <v>3.2516695129538791</v>
      </c>
      <c r="AW149" s="88">
        <v>73.644149214549955</v>
      </c>
      <c r="AX149" s="88">
        <v>5.8010339097516823</v>
      </c>
      <c r="AY149" s="88"/>
      <c r="AZ149" s="88">
        <v>64.700005982033389</v>
      </c>
      <c r="BA149" s="88">
        <v>335.88872954270141</v>
      </c>
      <c r="BB149" s="88">
        <v>25.853500958693228</v>
      </c>
      <c r="BC149" s="87" t="s">
        <v>155</v>
      </c>
      <c r="BD149" s="87">
        <v>1.612195063589009</v>
      </c>
      <c r="BE149" s="88">
        <v>13.21520557798134</v>
      </c>
      <c r="BF149" s="88">
        <v>4.4044424439607379</v>
      </c>
      <c r="BG149" s="88">
        <v>3.3023477959449172</v>
      </c>
      <c r="BH149" s="88"/>
      <c r="BI149" s="88">
        <v>1048.3395063751695</v>
      </c>
      <c r="BJ149" s="82">
        <v>85.982176773424683</v>
      </c>
      <c r="BK149" s="82">
        <v>178.74593950384701</v>
      </c>
      <c r="BL149" s="82">
        <v>21.104854342536516</v>
      </c>
      <c r="BM149" s="82">
        <v>79.702661917364111</v>
      </c>
      <c r="BN149" s="82">
        <v>15.598865434312701</v>
      </c>
      <c r="BO149" s="81">
        <v>3.4375739755408832</v>
      </c>
      <c r="BP149" s="81">
        <v>14.506275443641927</v>
      </c>
      <c r="BQ149" s="81">
        <v>2.0727782139637507</v>
      </c>
      <c r="BR149" s="81">
        <v>11.874881769120126</v>
      </c>
      <c r="BS149" s="81">
        <v>2.1871175677538419</v>
      </c>
      <c r="BT149" s="81">
        <v>6.6409627780787996</v>
      </c>
      <c r="BU149" s="81">
        <v>0.90470292879078718</v>
      </c>
      <c r="BV149" s="81">
        <v>6.0535710092967356</v>
      </c>
      <c r="BW149" s="81">
        <v>0.93519559553764131</v>
      </c>
      <c r="BX149" s="89">
        <v>10.969412697440108</v>
      </c>
      <c r="BY149" s="89">
        <v>0.81694933785499868</v>
      </c>
      <c r="BZ149" s="89">
        <v>46.98213546886447</v>
      </c>
      <c r="CA149" s="89">
        <v>22.518180562801085</v>
      </c>
      <c r="CB149" s="89">
        <v>14.237016594440572</v>
      </c>
      <c r="CC149" s="90">
        <f t="shared" si="30"/>
        <v>429.74755725320955</v>
      </c>
      <c r="CD149" s="91">
        <f t="shared" si="31"/>
        <v>494.44756323524291</v>
      </c>
      <c r="CE149" s="90">
        <f t="shared" si="24"/>
        <v>361.7641537262939</v>
      </c>
      <c r="CF149" s="91">
        <f t="shared" si="25"/>
        <v>416.22901923892192</v>
      </c>
      <c r="CH149" s="49"/>
      <c r="CI149" s="162">
        <v>123900</v>
      </c>
      <c r="CJ149" s="162" t="s">
        <v>155</v>
      </c>
      <c r="CK149" s="162">
        <v>46750</v>
      </c>
      <c r="CL149" s="162">
        <v>48540</v>
      </c>
      <c r="CM149" s="162">
        <v>9277</v>
      </c>
      <c r="CN149" s="162" t="s">
        <v>155</v>
      </c>
      <c r="CO149" s="162">
        <v>1053</v>
      </c>
      <c r="CP149" s="163">
        <v>570600</v>
      </c>
      <c r="CQ149" s="162" t="s">
        <v>155</v>
      </c>
      <c r="CR149" s="162">
        <v>5773</v>
      </c>
      <c r="CS149" s="162">
        <v>365</v>
      </c>
    </row>
    <row r="150" spans="1:97" ht="15.75" thickBot="1" x14ac:dyDescent="0.3">
      <c r="A150" s="76" t="s">
        <v>449</v>
      </c>
      <c r="B150" s="95" t="s">
        <v>496</v>
      </c>
      <c r="C150" s="93" t="s">
        <v>152</v>
      </c>
      <c r="D150" s="76" t="s">
        <v>1031</v>
      </c>
      <c r="E150" s="78" t="s">
        <v>23</v>
      </c>
      <c r="F150" s="78"/>
      <c r="G150" s="78"/>
      <c r="H150" s="78"/>
      <c r="I150" s="78"/>
      <c r="J150" s="79" t="s">
        <v>153</v>
      </c>
      <c r="K150" s="121"/>
      <c r="L150" s="155">
        <v>2.7800000000000011</v>
      </c>
      <c r="M150" s="155">
        <v>89.919769594733594</v>
      </c>
      <c r="N150" s="77"/>
      <c r="O150" s="77"/>
      <c r="P150" s="77"/>
      <c r="Q150" s="77"/>
      <c r="R150" s="77"/>
      <c r="S150" s="77"/>
      <c r="T150" s="77"/>
      <c r="U150" s="77"/>
      <c r="V150" s="77"/>
      <c r="W150" s="77"/>
      <c r="X150" s="159">
        <v>0.55000000000000004</v>
      </c>
      <c r="Y150" s="77"/>
      <c r="Z150" s="77"/>
      <c r="AA150" s="77"/>
      <c r="AB150" s="78" t="s">
        <v>154</v>
      </c>
      <c r="AC150" s="132" t="s">
        <v>155</v>
      </c>
      <c r="AD150" s="83">
        <v>1387.7836117826569</v>
      </c>
      <c r="AE150" s="83">
        <v>2132.133558818965</v>
      </c>
      <c r="AF150" s="84">
        <v>203112.60655867422</v>
      </c>
      <c r="AG150" s="85">
        <v>277201.48078236071</v>
      </c>
      <c r="AH150" s="77"/>
      <c r="AI150" s="85">
        <v>12002.390243104957</v>
      </c>
      <c r="AJ150" s="85">
        <v>5235.0103496733118</v>
      </c>
      <c r="AK150" s="86">
        <v>21.353634864801098</v>
      </c>
      <c r="AL150" s="87">
        <v>10106.520039393115</v>
      </c>
      <c r="AM150" s="88">
        <v>158.01187993380836</v>
      </c>
      <c r="AN150" s="88">
        <v>154.57889314436946</v>
      </c>
      <c r="AO150" s="88">
        <v>52.238489351466143</v>
      </c>
      <c r="AP150" s="88"/>
      <c r="AQ150" s="88">
        <v>9.0795150545035153</v>
      </c>
      <c r="AR150" s="88">
        <v>70.533050018792295</v>
      </c>
      <c r="AS150" s="87">
        <v>48.872816171598586</v>
      </c>
      <c r="AT150" s="88">
        <v>17.099629011463378</v>
      </c>
      <c r="AU150" s="88">
        <v>52.490134165536212</v>
      </c>
      <c r="AV150" s="88">
        <v>2.1802303082939121</v>
      </c>
      <c r="AW150" s="88">
        <v>16.216582711147105</v>
      </c>
      <c r="AX150" s="88">
        <v>0.69895804683390139</v>
      </c>
      <c r="AY150" s="88"/>
      <c r="AZ150" s="88">
        <v>36.050067170313419</v>
      </c>
      <c r="BA150" s="88">
        <v>244.92051190152216</v>
      </c>
      <c r="BB150" s="88">
        <v>35.188101189166467</v>
      </c>
      <c r="BC150" s="87">
        <v>5.0608202067998453</v>
      </c>
      <c r="BD150" s="87">
        <v>1.1348597207649016</v>
      </c>
      <c r="BE150" s="88">
        <v>8.8392303517536313</v>
      </c>
      <c r="BF150" s="88">
        <v>6.1361343397722701</v>
      </c>
      <c r="BG150" s="88">
        <v>2.0978046031795019</v>
      </c>
      <c r="BH150" s="88"/>
      <c r="BI150" s="88">
        <v>381.18071175587801</v>
      </c>
      <c r="BJ150" s="82">
        <v>26.871156484806765</v>
      </c>
      <c r="BK150" s="82">
        <v>44.548704960099798</v>
      </c>
      <c r="BL150" s="82">
        <v>4.7207739716741211</v>
      </c>
      <c r="BM150" s="82">
        <v>15.213790735860821</v>
      </c>
      <c r="BN150" s="82">
        <v>2.4024225979258458</v>
      </c>
      <c r="BO150" s="81">
        <v>0.55287067894764275</v>
      </c>
      <c r="BP150" s="81">
        <v>3.0376582847919389</v>
      </c>
      <c r="BQ150" s="81">
        <v>0.73556675237317481</v>
      </c>
      <c r="BR150" s="81">
        <v>5.6640588578903879</v>
      </c>
      <c r="BS150" s="81">
        <v>1.2415388024787446</v>
      </c>
      <c r="BT150" s="81">
        <v>4.2051455814766108</v>
      </c>
      <c r="BU150" s="81">
        <v>0.6143081195057436</v>
      </c>
      <c r="BV150" s="81">
        <v>4.183670483916293</v>
      </c>
      <c r="BW150" s="81">
        <v>0.629332234800416</v>
      </c>
      <c r="BX150" s="89">
        <v>8.7461472475201649</v>
      </c>
      <c r="BY150" s="89">
        <v>0.50226919797906977</v>
      </c>
      <c r="BZ150" s="89">
        <v>22.958517630028005</v>
      </c>
      <c r="CA150" s="89">
        <v>16.409788507412316</v>
      </c>
      <c r="CB150" s="89">
        <v>5.9182170605104751</v>
      </c>
      <c r="CC150" s="90">
        <f t="shared" si="30"/>
        <v>114.62099854654831</v>
      </c>
      <c r="CD150" s="91">
        <f t="shared" si="31"/>
        <v>150.67106571686173</v>
      </c>
      <c r="CE150" s="90">
        <f t="shared" si="24"/>
        <v>103.06693780023917</v>
      </c>
      <c r="CF150" s="91">
        <f t="shared" si="25"/>
        <v>135.48307513853172</v>
      </c>
      <c r="CH150" s="49"/>
      <c r="CI150" s="162">
        <v>161000</v>
      </c>
      <c r="CJ150" s="162" t="s">
        <v>155</v>
      </c>
      <c r="CK150" s="162">
        <v>12630</v>
      </c>
      <c r="CL150" s="162" t="s">
        <v>155</v>
      </c>
      <c r="CM150" s="162" t="s">
        <v>155</v>
      </c>
      <c r="CN150" s="162" t="s">
        <v>155</v>
      </c>
      <c r="CO150" s="162">
        <v>369</v>
      </c>
      <c r="CP150" s="163">
        <v>581700</v>
      </c>
      <c r="CQ150" s="162" t="s">
        <v>155</v>
      </c>
      <c r="CR150" s="162">
        <v>9649</v>
      </c>
      <c r="CS150" s="162">
        <v>273.8</v>
      </c>
    </row>
    <row r="151" spans="1:97" ht="15.75" thickBot="1" x14ac:dyDescent="0.3">
      <c r="A151" s="76" t="s">
        <v>450</v>
      </c>
      <c r="B151" s="95" t="s">
        <v>497</v>
      </c>
      <c r="C151" s="93" t="s">
        <v>152</v>
      </c>
      <c r="D151" s="76" t="s">
        <v>1032</v>
      </c>
      <c r="E151" s="78" t="s">
        <v>23</v>
      </c>
      <c r="F151" s="78"/>
      <c r="G151" s="78"/>
      <c r="H151" s="78"/>
      <c r="I151" s="78"/>
      <c r="J151" s="79" t="s">
        <v>153</v>
      </c>
      <c r="K151" s="121"/>
      <c r="L151" s="155">
        <v>3.9399999999999977</v>
      </c>
      <c r="M151" s="155">
        <v>88.62169477409951</v>
      </c>
      <c r="N151" s="77"/>
      <c r="O151" s="77"/>
      <c r="P151" s="77"/>
      <c r="Q151" s="77"/>
      <c r="R151" s="77"/>
      <c r="S151" s="77"/>
      <c r="T151" s="77"/>
      <c r="U151" s="77"/>
      <c r="V151" s="77"/>
      <c r="W151" s="77"/>
      <c r="X151" s="159">
        <v>1.2</v>
      </c>
      <c r="Y151" s="77"/>
      <c r="Z151" s="77"/>
      <c r="AA151" s="77"/>
      <c r="AB151" s="78" t="s">
        <v>154</v>
      </c>
      <c r="AC151" s="132" t="s">
        <v>155</v>
      </c>
      <c r="AD151" s="83">
        <v>1396.3009407233858</v>
      </c>
      <c r="AE151" s="83">
        <v>2177.5950152569553</v>
      </c>
      <c r="AF151" s="84">
        <v>185043.99384915779</v>
      </c>
      <c r="AG151" s="85">
        <v>263439.36880309484</v>
      </c>
      <c r="AH151" s="77"/>
      <c r="AI151" s="85">
        <v>16374.95409216398</v>
      </c>
      <c r="AJ151" s="85">
        <v>4067.9275437101387</v>
      </c>
      <c r="AK151" s="86">
        <v>33.403949348614056</v>
      </c>
      <c r="AL151" s="87">
        <v>10064.493720931918</v>
      </c>
      <c r="AM151" s="88">
        <v>194.76301029299472</v>
      </c>
      <c r="AN151" s="88">
        <v>178.19110764789252</v>
      </c>
      <c r="AO151" s="88">
        <v>86.748299174688398</v>
      </c>
      <c r="AP151" s="88"/>
      <c r="AQ151" s="88">
        <v>29.105076705792225</v>
      </c>
      <c r="AR151" s="88">
        <v>82.889836218308176</v>
      </c>
      <c r="AS151" s="87">
        <v>56.858982096352307</v>
      </c>
      <c r="AT151" s="88">
        <v>62.648192744426119</v>
      </c>
      <c r="AU151" s="88">
        <v>62.554186710997037</v>
      </c>
      <c r="AV151" s="88">
        <v>4.2212316012717341</v>
      </c>
      <c r="AW151" s="88">
        <v>97.162954155704426</v>
      </c>
      <c r="AX151" s="88">
        <v>3.4695657591593765</v>
      </c>
      <c r="AY151" s="88"/>
      <c r="AZ151" s="88">
        <v>33.558131781356821</v>
      </c>
      <c r="BA151" s="88">
        <v>246.8468398448795</v>
      </c>
      <c r="BB151" s="88">
        <v>34.697087092804686</v>
      </c>
      <c r="BC151" s="87">
        <v>4.6381299174048225</v>
      </c>
      <c r="BD151" s="87">
        <v>1.253304045756894</v>
      </c>
      <c r="BE151" s="88">
        <v>9.9233328900667672</v>
      </c>
      <c r="BF151" s="88">
        <v>8.5656898425915085</v>
      </c>
      <c r="BG151" s="88">
        <v>2.6916321009901925</v>
      </c>
      <c r="BH151" s="88"/>
      <c r="BI151" s="88">
        <v>453.78608562651073</v>
      </c>
      <c r="BJ151" s="82">
        <v>81.676177047724423</v>
      </c>
      <c r="BK151" s="82">
        <v>155.82773770998418</v>
      </c>
      <c r="BL151" s="82">
        <v>17.909618961320817</v>
      </c>
      <c r="BM151" s="82">
        <v>68.229662880298676</v>
      </c>
      <c r="BN151" s="82">
        <v>12.534326324471676</v>
      </c>
      <c r="BO151" s="81">
        <v>2.0723909143182166</v>
      </c>
      <c r="BP151" s="81">
        <v>8.6448947056232246</v>
      </c>
      <c r="BQ151" s="81">
        <v>1.0909093790664857</v>
      </c>
      <c r="BR151" s="81">
        <v>6.6777180774446414</v>
      </c>
      <c r="BS151" s="81">
        <v>1.2335832104146613</v>
      </c>
      <c r="BT151" s="81">
        <v>4.1012090676592106</v>
      </c>
      <c r="BU151" s="81">
        <v>0.58654333846278983</v>
      </c>
      <c r="BV151" s="81">
        <v>3.941704901230112</v>
      </c>
      <c r="BW151" s="81">
        <v>0.62057168014529185</v>
      </c>
      <c r="BX151" s="89">
        <v>8.4247913732555499</v>
      </c>
      <c r="BY151" s="89">
        <v>0.89194820008721376</v>
      </c>
      <c r="BZ151" s="89">
        <v>65.26319599256847</v>
      </c>
      <c r="CA151" s="89">
        <v>19.100337453155738</v>
      </c>
      <c r="CB151" s="89">
        <v>5.0380149735404451</v>
      </c>
      <c r="CC151" s="90">
        <f t="shared" si="30"/>
        <v>365.1470481981645</v>
      </c>
      <c r="CD151" s="91">
        <f t="shared" si="31"/>
        <v>398.70517997952129</v>
      </c>
      <c r="CE151" s="90">
        <f t="shared" si="24"/>
        <v>323.59950253081138</v>
      </c>
      <c r="CF151" s="91">
        <f t="shared" si="25"/>
        <v>353.33928764997546</v>
      </c>
      <c r="CH151" s="49"/>
      <c r="CI151" s="162">
        <v>146000</v>
      </c>
      <c r="CJ151" s="162" t="s">
        <v>155</v>
      </c>
      <c r="CK151" s="162">
        <v>31240</v>
      </c>
      <c r="CL151" s="162">
        <v>34170</v>
      </c>
      <c r="CM151" s="162">
        <v>3477</v>
      </c>
      <c r="CN151" s="162" t="s">
        <v>155</v>
      </c>
      <c r="CO151" s="162">
        <v>361</v>
      </c>
      <c r="CP151" s="163">
        <v>566300</v>
      </c>
      <c r="CQ151" s="162" t="s">
        <v>155</v>
      </c>
      <c r="CR151" s="162">
        <v>9647</v>
      </c>
      <c r="CS151" s="162">
        <v>288.8</v>
      </c>
    </row>
    <row r="152" spans="1:97" ht="15.75" thickBot="1" x14ac:dyDescent="0.3">
      <c r="A152" s="76" t="s">
        <v>451</v>
      </c>
      <c r="B152" s="95" t="s">
        <v>498</v>
      </c>
      <c r="C152" s="93" t="s">
        <v>152</v>
      </c>
      <c r="D152" s="76" t="s">
        <v>1033</v>
      </c>
      <c r="E152" s="78" t="s">
        <v>23</v>
      </c>
      <c r="F152" s="78"/>
      <c r="G152" s="78"/>
      <c r="H152" s="78"/>
      <c r="I152" s="78"/>
      <c r="J152" s="79" t="s">
        <v>153</v>
      </c>
      <c r="K152" s="121"/>
      <c r="L152" s="155">
        <v>1.6500000000000057</v>
      </c>
      <c r="M152" s="155">
        <v>94.39755973563804</v>
      </c>
      <c r="N152" s="77"/>
      <c r="O152" s="77"/>
      <c r="P152" s="77"/>
      <c r="Q152" s="77"/>
      <c r="R152" s="77"/>
      <c r="S152" s="77"/>
      <c r="T152" s="77"/>
      <c r="U152" s="77"/>
      <c r="V152" s="77"/>
      <c r="W152" s="77"/>
      <c r="X152" s="159" t="s">
        <v>155</v>
      </c>
      <c r="Y152" s="77"/>
      <c r="Z152" s="77"/>
      <c r="AA152" s="77"/>
      <c r="AB152" s="78" t="s">
        <v>154</v>
      </c>
      <c r="AC152" s="132" t="s">
        <v>155</v>
      </c>
      <c r="AD152" s="83">
        <v>991.48256842419926</v>
      </c>
      <c r="AE152" s="83">
        <v>1587.4295394465237</v>
      </c>
      <c r="AF152" s="84">
        <v>132411.63610688981</v>
      </c>
      <c r="AG152" s="85">
        <v>347780.57853719214</v>
      </c>
      <c r="AH152" s="77"/>
      <c r="AI152" s="85">
        <v>21060.574279962966</v>
      </c>
      <c r="AJ152" s="85">
        <v>2943.4640059924695</v>
      </c>
      <c r="AK152" s="86">
        <v>28.07507019585973</v>
      </c>
      <c r="AL152" s="87">
        <v>13706.444452359923</v>
      </c>
      <c r="AM152" s="88">
        <v>154.07104371154989</v>
      </c>
      <c r="AN152" s="88">
        <v>137.98450049837555</v>
      </c>
      <c r="AO152" s="88">
        <v>41.356048766067431</v>
      </c>
      <c r="AP152" s="88"/>
      <c r="AQ152" s="88">
        <v>14.637947686677322</v>
      </c>
      <c r="AR152" s="88">
        <v>32.608066457758397</v>
      </c>
      <c r="AS152" s="87">
        <v>62.218964280509752</v>
      </c>
      <c r="AT152" s="88">
        <v>41.056809798625395</v>
      </c>
      <c r="AU152" s="88">
        <v>66.44064300952293</v>
      </c>
      <c r="AV152" s="88">
        <v>4.3078862963136357</v>
      </c>
      <c r="AW152" s="88">
        <v>6.0889572060890513</v>
      </c>
      <c r="AX152" s="88">
        <v>4.3719674750853112</v>
      </c>
      <c r="AY152" s="88"/>
      <c r="AZ152" s="88">
        <v>53.668828668432603</v>
      </c>
      <c r="BA152" s="88">
        <v>575.19030982200434</v>
      </c>
      <c r="BB152" s="88">
        <v>44.021596076820437</v>
      </c>
      <c r="BC152" s="87">
        <v>3.3638776095973197</v>
      </c>
      <c r="BD152" s="87">
        <v>2.7491044858305975</v>
      </c>
      <c r="BE152" s="88">
        <v>20.664525283313203</v>
      </c>
      <c r="BF152" s="88">
        <v>7.0669171839724534</v>
      </c>
      <c r="BG152" s="88">
        <v>1.627721381945193</v>
      </c>
      <c r="BH152" s="88"/>
      <c r="BI152" s="88">
        <v>461.98628167805072</v>
      </c>
      <c r="BJ152" s="82">
        <v>59.890888059942597</v>
      </c>
      <c r="BK152" s="82">
        <v>103.34623229221319</v>
      </c>
      <c r="BL152" s="82">
        <v>9.921483530005812</v>
      </c>
      <c r="BM152" s="82">
        <v>29.922772036483835</v>
      </c>
      <c r="BN152" s="82">
        <v>4.3555459635927782</v>
      </c>
      <c r="BO152" s="81">
        <v>0.91887361045850158</v>
      </c>
      <c r="BP152" s="81">
        <v>5.7926994817510895</v>
      </c>
      <c r="BQ152" s="81">
        <v>1.0802285677018515</v>
      </c>
      <c r="BR152" s="81">
        <v>7.1758836004815487</v>
      </c>
      <c r="BS152" s="81">
        <v>1.5380887917342632</v>
      </c>
      <c r="BT152" s="81">
        <v>5.1544445167269517</v>
      </c>
      <c r="BU152" s="81">
        <v>0.79328912909564309</v>
      </c>
      <c r="BV152" s="81">
        <v>5.4254063217936821</v>
      </c>
      <c r="BW152" s="81">
        <v>0.88028958663094925</v>
      </c>
      <c r="BX152" s="89">
        <v>18.257805934031239</v>
      </c>
      <c r="BY152" s="89">
        <v>0.4078197101058697</v>
      </c>
      <c r="BZ152" s="89">
        <v>23.043933758911145</v>
      </c>
      <c r="CA152" s="89">
        <v>24.014174943567248</v>
      </c>
      <c r="CB152" s="89">
        <v>5.921910312321863</v>
      </c>
      <c r="CC152" s="90">
        <f t="shared" si="30"/>
        <v>236.19612548861269</v>
      </c>
      <c r="CD152" s="91">
        <f t="shared" si="31"/>
        <v>289.8649541570453</v>
      </c>
      <c r="CE152" s="90">
        <f t="shared" si="24"/>
        <v>222.96337865137576</v>
      </c>
      <c r="CF152" s="91">
        <f t="shared" si="25"/>
        <v>273.62544325307664</v>
      </c>
      <c r="CH152" s="49"/>
      <c r="CI152" s="162">
        <v>105600</v>
      </c>
      <c r="CJ152" s="162" t="s">
        <v>155</v>
      </c>
      <c r="CK152" s="162">
        <v>7305</v>
      </c>
      <c r="CL152" s="162">
        <v>40810</v>
      </c>
      <c r="CM152" s="162" t="s">
        <v>155</v>
      </c>
      <c r="CN152" s="162" t="s">
        <v>155</v>
      </c>
      <c r="CO152" s="162" t="s">
        <v>155</v>
      </c>
      <c r="CP152" s="163">
        <v>716500</v>
      </c>
      <c r="CQ152" s="162" t="s">
        <v>155</v>
      </c>
      <c r="CR152" s="162">
        <v>12858</v>
      </c>
      <c r="CS152" s="162">
        <v>620.5</v>
      </c>
    </row>
    <row r="153" spans="1:97" ht="15.75" thickBot="1" x14ac:dyDescent="0.3">
      <c r="A153" s="76" t="s">
        <v>452</v>
      </c>
      <c r="B153" s="95" t="s">
        <v>499</v>
      </c>
      <c r="C153" s="93" t="s">
        <v>152</v>
      </c>
      <c r="D153" s="76" t="s">
        <v>1034</v>
      </c>
      <c r="E153" s="78" t="s">
        <v>23</v>
      </c>
      <c r="F153" s="78"/>
      <c r="G153" s="78"/>
      <c r="H153" s="78"/>
      <c r="I153" s="78"/>
      <c r="J153" s="79" t="s">
        <v>153</v>
      </c>
      <c r="K153" s="121"/>
      <c r="L153" s="155">
        <v>1.980000000000004</v>
      </c>
      <c r="M153" s="155">
        <v>93.75637624974496</v>
      </c>
      <c r="N153" s="77"/>
      <c r="O153" s="77"/>
      <c r="P153" s="77"/>
      <c r="Q153" s="77"/>
      <c r="R153" s="77"/>
      <c r="S153" s="77"/>
      <c r="T153" s="77"/>
      <c r="U153" s="77"/>
      <c r="V153" s="77"/>
      <c r="W153" s="77"/>
      <c r="X153" s="159" t="s">
        <v>155</v>
      </c>
      <c r="Y153" s="77"/>
      <c r="Z153" s="77"/>
      <c r="AA153" s="77"/>
      <c r="AB153" s="78" t="s">
        <v>154</v>
      </c>
      <c r="AC153" s="132" t="s">
        <v>155</v>
      </c>
      <c r="AD153" s="83">
        <v>2375.6971678155537</v>
      </c>
      <c r="AE153" s="83">
        <v>4792.0450249827863</v>
      </c>
      <c r="AF153" s="84">
        <v>179563.75185038359</v>
      </c>
      <c r="AG153" s="85">
        <v>307134.7708649725</v>
      </c>
      <c r="AH153" s="77"/>
      <c r="AI153" s="85">
        <v>39615.677212008377</v>
      </c>
      <c r="AJ153" s="85">
        <v>2427.6899387545727</v>
      </c>
      <c r="AK153" s="86">
        <v>27.832368072458586</v>
      </c>
      <c r="AL153" s="87">
        <v>6701.2487735459945</v>
      </c>
      <c r="AM153" s="88">
        <v>185.08336501225332</v>
      </c>
      <c r="AN153" s="88">
        <v>118.16875140633148</v>
      </c>
      <c r="AO153" s="88">
        <v>104.08880745011119</v>
      </c>
      <c r="AP153" s="88"/>
      <c r="AQ153" s="88">
        <v>12.906783778778223</v>
      </c>
      <c r="AR153" s="88">
        <v>43.674441692965601</v>
      </c>
      <c r="AS153" s="87">
        <v>41.507185973313504</v>
      </c>
      <c r="AT153" s="88">
        <v>27.743896541542462</v>
      </c>
      <c r="AU153" s="88">
        <v>72.544786708458247</v>
      </c>
      <c r="AV153" s="88">
        <v>3.4678603578509826</v>
      </c>
      <c r="AW153" s="88">
        <v>8.6453635584031652</v>
      </c>
      <c r="AX153" s="88">
        <v>11.842267290690367</v>
      </c>
      <c r="AY153" s="88"/>
      <c r="AZ153" s="88">
        <v>37.582572380006795</v>
      </c>
      <c r="BA153" s="88">
        <v>311.64303520467826</v>
      </c>
      <c r="BB153" s="88">
        <v>21.501623731456029</v>
      </c>
      <c r="BC153" s="87">
        <v>1.4640440768542424</v>
      </c>
      <c r="BD153" s="87">
        <v>1.3413385069258119</v>
      </c>
      <c r="BE153" s="88">
        <v>11.431062456691627</v>
      </c>
      <c r="BF153" s="88">
        <v>18.405887662037102</v>
      </c>
      <c r="BG153" s="88">
        <v>1.8944558475525719</v>
      </c>
      <c r="BH153" s="88"/>
      <c r="BI153" s="88">
        <v>750.0989877542911</v>
      </c>
      <c r="BJ153" s="82">
        <v>34.422618511010597</v>
      </c>
      <c r="BK153" s="82">
        <v>59.357500748433694</v>
      </c>
      <c r="BL153" s="82">
        <v>6.852807554081731</v>
      </c>
      <c r="BM153" s="82">
        <v>23.755619257683811</v>
      </c>
      <c r="BN153" s="82">
        <v>4.0969564552779527</v>
      </c>
      <c r="BO153" s="81">
        <v>0.89501145382950198</v>
      </c>
      <c r="BP153" s="81">
        <v>4.4540170373026724</v>
      </c>
      <c r="BQ153" s="81">
        <v>0.73569884314562339</v>
      </c>
      <c r="BR153" s="81">
        <v>4.879506031939437</v>
      </c>
      <c r="BS153" s="81">
        <v>0.97967539127070014</v>
      </c>
      <c r="BT153" s="81">
        <v>3.1618645332172695</v>
      </c>
      <c r="BU153" s="81">
        <v>0.50195076881645084</v>
      </c>
      <c r="BV153" s="81">
        <v>3.1448005070654332</v>
      </c>
      <c r="BW153" s="81">
        <v>0.50747069135310474</v>
      </c>
      <c r="BX153" s="89">
        <v>9.8311494364845409</v>
      </c>
      <c r="BY153" s="89">
        <v>0.91373030102497765</v>
      </c>
      <c r="BZ153" s="89">
        <v>23.590621489203457</v>
      </c>
      <c r="CA153" s="89">
        <v>15.629528843097683</v>
      </c>
      <c r="CB153" s="89">
        <v>3.0878429992072114</v>
      </c>
      <c r="CC153" s="90">
        <f t="shared" si="30"/>
        <v>147.74549778442798</v>
      </c>
      <c r="CD153" s="91">
        <f t="shared" si="31"/>
        <v>185.32807016443479</v>
      </c>
      <c r="CE153" s="90">
        <f t="shared" si="24"/>
        <v>138.52082479482689</v>
      </c>
      <c r="CF153" s="91">
        <f t="shared" si="25"/>
        <v>173.75688275975881</v>
      </c>
      <c r="CH153" s="49"/>
      <c r="CI153" s="162">
        <v>133300</v>
      </c>
      <c r="CJ153" s="162" t="s">
        <v>155</v>
      </c>
      <c r="CK153" s="162">
        <v>14460</v>
      </c>
      <c r="CL153" s="162">
        <v>52260</v>
      </c>
      <c r="CM153" s="162">
        <v>5117</v>
      </c>
      <c r="CN153" s="162" t="s">
        <v>155</v>
      </c>
      <c r="CO153" s="162" t="s">
        <v>155</v>
      </c>
      <c r="CP153" s="163">
        <v>624400</v>
      </c>
      <c r="CQ153" s="162" t="s">
        <v>155</v>
      </c>
      <c r="CR153" s="162">
        <v>6040</v>
      </c>
      <c r="CS153" s="162">
        <v>331.1</v>
      </c>
    </row>
    <row r="154" spans="1:97" ht="15.75" thickBot="1" x14ac:dyDescent="0.3">
      <c r="A154" s="76" t="s">
        <v>453</v>
      </c>
      <c r="B154" s="95" t="s">
        <v>500</v>
      </c>
      <c r="C154" s="93" t="s">
        <v>152</v>
      </c>
      <c r="D154" s="76" t="s">
        <v>1035</v>
      </c>
      <c r="E154" s="78" t="s">
        <v>23</v>
      </c>
      <c r="F154" s="78"/>
      <c r="G154" s="78"/>
      <c r="H154" s="78"/>
      <c r="I154" s="78"/>
      <c r="J154" s="79" t="s">
        <v>153</v>
      </c>
      <c r="K154" s="121"/>
      <c r="L154" s="155">
        <v>5.1099999999999994</v>
      </c>
      <c r="M154" s="155">
        <v>70.534999999999997</v>
      </c>
      <c r="N154" s="77"/>
      <c r="O154" s="77"/>
      <c r="P154" s="77"/>
      <c r="Q154" s="77"/>
      <c r="R154" s="77"/>
      <c r="S154" s="77"/>
      <c r="T154" s="77"/>
      <c r="U154" s="77"/>
      <c r="V154" s="77"/>
      <c r="W154" s="77"/>
      <c r="X154" s="159">
        <v>15.22</v>
      </c>
      <c r="Y154" s="77"/>
      <c r="Z154" s="77"/>
      <c r="AA154" s="77"/>
      <c r="AB154" s="78" t="s">
        <v>154</v>
      </c>
      <c r="AC154" s="132" t="s">
        <v>155</v>
      </c>
      <c r="AD154" s="83">
        <v>1290.1382119932803</v>
      </c>
      <c r="AE154" s="83">
        <v>2364.7152118227755</v>
      </c>
      <c r="AF154" s="84">
        <v>160710.39796514643</v>
      </c>
      <c r="AG154" s="85">
        <v>266475.19791639637</v>
      </c>
      <c r="AH154" s="77"/>
      <c r="AI154" s="85">
        <v>19128.628961482213</v>
      </c>
      <c r="AJ154" s="85">
        <v>4980.3122979595692</v>
      </c>
      <c r="AK154" s="86">
        <v>28.337903544672749</v>
      </c>
      <c r="AL154" s="87">
        <v>9445.702313963644</v>
      </c>
      <c r="AM154" s="88">
        <v>182.67861568577172</v>
      </c>
      <c r="AN154" s="88">
        <v>131.78626942779147</v>
      </c>
      <c r="AO154" s="88">
        <v>100.21792335801362</v>
      </c>
      <c r="AP154" s="88"/>
      <c r="AQ154" s="88">
        <v>95.718951605561458</v>
      </c>
      <c r="AR154" s="88">
        <v>132.34307187316841</v>
      </c>
      <c r="AS154" s="87">
        <v>113.95257232091325</v>
      </c>
      <c r="AT154" s="88">
        <v>372.23788626236478</v>
      </c>
      <c r="AU154" s="88">
        <v>65.512146329637986</v>
      </c>
      <c r="AV154" s="88">
        <v>4.0707502678243204</v>
      </c>
      <c r="AW154" s="88">
        <v>298.22949478627083</v>
      </c>
      <c r="AX154" s="88">
        <v>6.1896224040072116</v>
      </c>
      <c r="AY154" s="88"/>
      <c r="AZ154" s="88">
        <v>62.374603114881758</v>
      </c>
      <c r="BA154" s="88">
        <v>513.13245806868304</v>
      </c>
      <c r="BB154" s="88">
        <v>32.723562838135905</v>
      </c>
      <c r="BC154" s="87">
        <v>10.39886087400242</v>
      </c>
      <c r="BD154" s="87">
        <v>2.8772889991307369</v>
      </c>
      <c r="BE154" s="88">
        <v>18.480849493428543</v>
      </c>
      <c r="BF154" s="88">
        <v>5.5852915837460611</v>
      </c>
      <c r="BG154" s="88">
        <v>3.9289905910975769</v>
      </c>
      <c r="BH154" s="88"/>
      <c r="BI154" s="88">
        <v>557.46147338399214</v>
      </c>
      <c r="BJ154" s="82">
        <v>125.1936013145248</v>
      </c>
      <c r="BK154" s="82">
        <v>254.45958919547112</v>
      </c>
      <c r="BL154" s="82">
        <v>29.435540563875577</v>
      </c>
      <c r="BM154" s="82">
        <v>106.95460563939493</v>
      </c>
      <c r="BN154" s="82">
        <v>21.680548985447555</v>
      </c>
      <c r="BO154" s="81">
        <v>4.7901536060860881</v>
      </c>
      <c r="BP154" s="81">
        <v>16.945428215503576</v>
      </c>
      <c r="BQ154" s="81">
        <v>1.8031216802276655</v>
      </c>
      <c r="BR154" s="81">
        <v>9.5568462864087262</v>
      </c>
      <c r="BS154" s="81">
        <v>1.6524636333368485</v>
      </c>
      <c r="BT154" s="81">
        <v>5.2515042482736076</v>
      </c>
      <c r="BU154" s="81">
        <v>0.71248802692052826</v>
      </c>
      <c r="BV154" s="81">
        <v>4.8295785766469308</v>
      </c>
      <c r="BW154" s="81">
        <v>0.75431681398460759</v>
      </c>
      <c r="BX154" s="89">
        <v>15.974189210376355</v>
      </c>
      <c r="BY154" s="89">
        <v>1.1150607601091092</v>
      </c>
      <c r="BZ154" s="89">
        <v>71.822369663845819</v>
      </c>
      <c r="CA154" s="89">
        <v>18.837534030895483</v>
      </c>
      <c r="CB154" s="89">
        <v>5.8839185741382813</v>
      </c>
      <c r="CC154" s="90">
        <f t="shared" si="30"/>
        <v>584.01978678610249</v>
      </c>
      <c r="CD154" s="91">
        <f t="shared" si="31"/>
        <v>646.39438990098427</v>
      </c>
      <c r="CE154" s="90">
        <f t="shared" si="24"/>
        <v>411.9383566095774</v>
      </c>
      <c r="CF154" s="91">
        <f t="shared" si="25"/>
        <v>455.93428291665919</v>
      </c>
      <c r="CH154" s="49"/>
      <c r="CI154" s="162">
        <v>129500</v>
      </c>
      <c r="CJ154" s="162" t="s">
        <v>155</v>
      </c>
      <c r="CK154" s="162">
        <v>50630</v>
      </c>
      <c r="CL154" s="162">
        <v>35270</v>
      </c>
      <c r="CM154" s="162">
        <v>2747</v>
      </c>
      <c r="CN154" s="162" t="s">
        <v>155</v>
      </c>
      <c r="CO154" s="162">
        <v>887</v>
      </c>
      <c r="CP154" s="163">
        <v>571400</v>
      </c>
      <c r="CQ154" s="162" t="s">
        <v>155</v>
      </c>
      <c r="CR154" s="162">
        <v>8898</v>
      </c>
      <c r="CS154" s="162">
        <v>636.4</v>
      </c>
    </row>
    <row r="155" spans="1:97" ht="15.75" thickBot="1" x14ac:dyDescent="0.3">
      <c r="A155" s="76" t="s">
        <v>454</v>
      </c>
      <c r="B155" s="95" t="s">
        <v>501</v>
      </c>
      <c r="C155" s="93" t="s">
        <v>152</v>
      </c>
      <c r="D155" s="76" t="s">
        <v>1036</v>
      </c>
      <c r="E155" s="78" t="s">
        <v>23</v>
      </c>
      <c r="F155" s="78"/>
      <c r="G155" s="78"/>
      <c r="H155" s="78"/>
      <c r="I155" s="78"/>
      <c r="J155" s="79" t="s">
        <v>153</v>
      </c>
      <c r="K155" s="121"/>
      <c r="L155" s="155">
        <v>9.2999999999999972</v>
      </c>
      <c r="M155" s="155">
        <v>70.088202866593164</v>
      </c>
      <c r="N155" s="77"/>
      <c r="O155" s="77"/>
      <c r="P155" s="77"/>
      <c r="Q155" s="77"/>
      <c r="R155" s="77"/>
      <c r="S155" s="77"/>
      <c r="T155" s="77"/>
      <c r="U155" s="77"/>
      <c r="V155" s="77"/>
      <c r="W155" s="77"/>
      <c r="X155" s="159">
        <v>9.9600000000000009</v>
      </c>
      <c r="Y155" s="77"/>
      <c r="Z155" s="77"/>
      <c r="AA155" s="77"/>
      <c r="AB155" s="78" t="s">
        <v>154</v>
      </c>
      <c r="AC155" s="132" t="s">
        <v>155</v>
      </c>
      <c r="AD155" s="83">
        <v>951.5082577136219</v>
      </c>
      <c r="AE155" s="83">
        <v>2422.3481924740745</v>
      </c>
      <c r="AF155" s="84">
        <v>128831.09039482207</v>
      </c>
      <c r="AG155" s="85">
        <v>255427.02579326933</v>
      </c>
      <c r="AH155" s="77"/>
      <c r="AI155" s="85">
        <v>18019.068526474377</v>
      </c>
      <c r="AJ155" s="85">
        <v>2478.4084982794175</v>
      </c>
      <c r="AK155" s="86">
        <v>26.512374906363306</v>
      </c>
      <c r="AL155" s="87">
        <v>7123.6390106311237</v>
      </c>
      <c r="AM155" s="88">
        <v>124.32676807653428</v>
      </c>
      <c r="AN155" s="88">
        <v>156.61574306060604</v>
      </c>
      <c r="AO155" s="88">
        <v>226.81081159097116</v>
      </c>
      <c r="AP155" s="88"/>
      <c r="AQ155" s="88">
        <v>40.998043224821593</v>
      </c>
      <c r="AR155" s="88">
        <v>214.30992142419277</v>
      </c>
      <c r="AS155" s="87">
        <v>84.577151419486768</v>
      </c>
      <c r="AT155" s="88">
        <v>235.15330722575922</v>
      </c>
      <c r="AU155" s="88">
        <v>56.131757563390408</v>
      </c>
      <c r="AV155" s="88">
        <v>3.799857790899198</v>
      </c>
      <c r="AW155" s="88">
        <v>207.81858292342943</v>
      </c>
      <c r="AX155" s="88">
        <v>6.1872799483058092</v>
      </c>
      <c r="AY155" s="88"/>
      <c r="AZ155" s="88">
        <v>62.766139658655874</v>
      </c>
      <c r="BA155" s="88">
        <v>696.07377505301315</v>
      </c>
      <c r="BB155" s="88">
        <v>24.701626856539225</v>
      </c>
      <c r="BC155" s="87">
        <v>10.725083299246364</v>
      </c>
      <c r="BD155" s="87">
        <v>3.3647052180706813</v>
      </c>
      <c r="BE155" s="88">
        <v>24.899968380208051</v>
      </c>
      <c r="BF155" s="88">
        <v>3.1164758694735939</v>
      </c>
      <c r="BG155" s="88">
        <v>7.2085926588640934</v>
      </c>
      <c r="BH155" s="88"/>
      <c r="BI155" s="88">
        <v>425.965331539602</v>
      </c>
      <c r="BJ155" s="82">
        <v>28.59419560363224</v>
      </c>
      <c r="BK155" s="82">
        <v>54.905073658932274</v>
      </c>
      <c r="BL155" s="82">
        <v>6.5749219227534725</v>
      </c>
      <c r="BM155" s="82">
        <v>24.720046368841714</v>
      </c>
      <c r="BN155" s="82">
        <v>5.2149359005469513</v>
      </c>
      <c r="BO155" s="81">
        <v>0.93948316111447006</v>
      </c>
      <c r="BP155" s="81">
        <v>5.330468035785529</v>
      </c>
      <c r="BQ155" s="81">
        <v>0.98188177494479767</v>
      </c>
      <c r="BR155" s="81">
        <v>6.1809525827053706</v>
      </c>
      <c r="BS155" s="81">
        <v>1.2400222155647813</v>
      </c>
      <c r="BT155" s="81">
        <v>3.6678687944306154</v>
      </c>
      <c r="BU155" s="81">
        <v>0.54209072329408536</v>
      </c>
      <c r="BV155" s="81">
        <v>3.5480963832187435</v>
      </c>
      <c r="BW155" s="81">
        <v>0.55368471873531711</v>
      </c>
      <c r="BX155" s="89">
        <v>21.053987069935022</v>
      </c>
      <c r="BY155" s="89">
        <v>1.5832529211713782</v>
      </c>
      <c r="BZ155" s="89">
        <v>217.01728380567573</v>
      </c>
      <c r="CA155" s="89">
        <v>16.363465794287073</v>
      </c>
      <c r="CB155" s="89">
        <v>3.6220738981646754</v>
      </c>
      <c r="CC155" s="90">
        <f t="shared" si="30"/>
        <v>142.99372184450033</v>
      </c>
      <c r="CD155" s="91">
        <f t="shared" si="31"/>
        <v>205.7598615031562</v>
      </c>
      <c r="CE155" s="90">
        <f t="shared" si="24"/>
        <v>100.22172985286534</v>
      </c>
      <c r="CF155" s="91">
        <f t="shared" si="25"/>
        <v>144.21338914835326</v>
      </c>
      <c r="CH155" s="49"/>
      <c r="CI155" s="162">
        <v>95240</v>
      </c>
      <c r="CJ155" s="162" t="s">
        <v>155</v>
      </c>
      <c r="CK155" s="162">
        <v>127700</v>
      </c>
      <c r="CL155" s="162" t="s">
        <v>155</v>
      </c>
      <c r="CM155" s="162" t="s">
        <v>155</v>
      </c>
      <c r="CN155" s="162" t="s">
        <v>155</v>
      </c>
      <c r="CO155" s="162" t="s">
        <v>155</v>
      </c>
      <c r="CP155" s="163">
        <v>537700</v>
      </c>
      <c r="CQ155" s="162" t="s">
        <v>155</v>
      </c>
      <c r="CR155" s="162">
        <v>6668</v>
      </c>
      <c r="CS155" s="162">
        <v>791.6</v>
      </c>
    </row>
    <row r="156" spans="1:97" ht="15.75" thickBot="1" x14ac:dyDescent="0.3">
      <c r="A156" s="76" t="s">
        <v>455</v>
      </c>
      <c r="B156" s="95" t="s">
        <v>502</v>
      </c>
      <c r="C156" s="93" t="s">
        <v>152</v>
      </c>
      <c r="D156" s="76"/>
      <c r="E156" s="78" t="s">
        <v>23</v>
      </c>
      <c r="F156" s="78"/>
      <c r="G156" s="78"/>
      <c r="H156" s="78"/>
      <c r="I156" s="78"/>
      <c r="J156" s="79" t="s">
        <v>153</v>
      </c>
      <c r="K156" s="121"/>
      <c r="L156" s="155">
        <v>1.5999999999999943</v>
      </c>
      <c r="M156" s="155">
        <v>94.857723577235774</v>
      </c>
      <c r="N156" s="77"/>
      <c r="O156" s="77"/>
      <c r="P156" s="77"/>
      <c r="Q156" s="77"/>
      <c r="R156" s="77"/>
      <c r="S156" s="77"/>
      <c r="T156" s="77"/>
      <c r="U156" s="77"/>
      <c r="V156" s="77"/>
      <c r="W156" s="77"/>
      <c r="X156" s="159">
        <v>0.55000000000000004</v>
      </c>
      <c r="Y156" s="77"/>
      <c r="Z156" s="77"/>
      <c r="AA156" s="77"/>
      <c r="AB156" s="78" t="s">
        <v>154</v>
      </c>
      <c r="AC156" s="132" t="s">
        <v>155</v>
      </c>
      <c r="AD156" s="83">
        <v>1710.5802501776741</v>
      </c>
      <c r="AE156" s="83">
        <v>3624.0270047513536</v>
      </c>
      <c r="AF156" s="84">
        <v>137857.75375187583</v>
      </c>
      <c r="AG156" s="85">
        <v>342758.83696116827</v>
      </c>
      <c r="AH156" s="77"/>
      <c r="AI156" s="85">
        <v>31457.432836111813</v>
      </c>
      <c r="AJ156" s="85">
        <v>1627.423658394001</v>
      </c>
      <c r="AK156" s="86">
        <v>29.210971509671854</v>
      </c>
      <c r="AL156" s="87">
        <v>9001.9692256689559</v>
      </c>
      <c r="AM156" s="88">
        <v>178.12155796086955</v>
      </c>
      <c r="AN156" s="88">
        <v>114.55851563749128</v>
      </c>
      <c r="AO156" s="88">
        <v>65.151037153268092</v>
      </c>
      <c r="AP156" s="88"/>
      <c r="AQ156" s="88">
        <v>8.4550770715508197</v>
      </c>
      <c r="AR156" s="88">
        <v>29.679842248657106</v>
      </c>
      <c r="AS156" s="87">
        <v>29.052964441242914</v>
      </c>
      <c r="AT156" s="88">
        <v>33.021231158557001</v>
      </c>
      <c r="AU156" s="88">
        <v>71.158858686862388</v>
      </c>
      <c r="AV156" s="88">
        <v>3.1406157437414519</v>
      </c>
      <c r="AW156" s="88">
        <v>5.6434004882768436</v>
      </c>
      <c r="AX156" s="88">
        <v>1.7839630908499302</v>
      </c>
      <c r="AY156" s="88"/>
      <c r="AZ156" s="88">
        <v>52.160994530654548</v>
      </c>
      <c r="BA156" s="88">
        <v>460.54606046015738</v>
      </c>
      <c r="BB156" s="88">
        <v>29.501441488112071</v>
      </c>
      <c r="BC156" s="87">
        <v>2.187419275173883</v>
      </c>
      <c r="BD156" s="87">
        <v>2.0676406356112729</v>
      </c>
      <c r="BE156" s="88">
        <v>15.323122481649726</v>
      </c>
      <c r="BF156" s="88">
        <v>4.8988837531789091</v>
      </c>
      <c r="BG156" s="88">
        <v>1.9400974423164241</v>
      </c>
      <c r="BH156" s="88"/>
      <c r="BI156" s="88">
        <v>637.60711995222471</v>
      </c>
      <c r="BJ156" s="82">
        <v>46.795369839747558</v>
      </c>
      <c r="BK156" s="82">
        <v>85.039197434290557</v>
      </c>
      <c r="BL156" s="82">
        <v>9.7097663821058759</v>
      </c>
      <c r="BM156" s="82">
        <v>34.212050156976673</v>
      </c>
      <c r="BN156" s="82">
        <v>5.869654766131573</v>
      </c>
      <c r="BO156" s="81">
        <v>1.0589972250133628</v>
      </c>
      <c r="BP156" s="81">
        <v>6.4093608999138469</v>
      </c>
      <c r="BQ156" s="81">
        <v>1.1284681036511792</v>
      </c>
      <c r="BR156" s="81">
        <v>7.2924425435307771</v>
      </c>
      <c r="BS156" s="81">
        <v>1.5039103467640293</v>
      </c>
      <c r="BT156" s="81">
        <v>4.6517281299900661</v>
      </c>
      <c r="BU156" s="81">
        <v>0.68231072881817667</v>
      </c>
      <c r="BV156" s="81">
        <v>4.88307978325268</v>
      </c>
      <c r="BW156" s="81">
        <v>0.72699767269141946</v>
      </c>
      <c r="BX156" s="89">
        <v>14.74488322506269</v>
      </c>
      <c r="BY156" s="89">
        <v>0.50171689940861663</v>
      </c>
      <c r="BZ156" s="89">
        <v>18.142572499392145</v>
      </c>
      <c r="CA156" s="89">
        <v>13.913070888903706</v>
      </c>
      <c r="CB156" s="89">
        <v>3.2863677145544834</v>
      </c>
      <c r="CC156" s="90">
        <f t="shared" si="30"/>
        <v>209.96333401287774</v>
      </c>
      <c r="CD156" s="91">
        <f t="shared" si="31"/>
        <v>262.12432854353227</v>
      </c>
      <c r="CE156" s="90">
        <f t="shared" si="24"/>
        <v>199.1664389914838</v>
      </c>
      <c r="CF156" s="91">
        <f t="shared" si="25"/>
        <v>248.64517099850917</v>
      </c>
      <c r="CH156" s="49"/>
      <c r="CI156" s="162">
        <v>109100</v>
      </c>
      <c r="CJ156" s="162" t="s">
        <v>155</v>
      </c>
      <c r="CK156" s="162">
        <v>11000</v>
      </c>
      <c r="CL156" s="162">
        <v>48010</v>
      </c>
      <c r="CM156" s="162" t="s">
        <v>155</v>
      </c>
      <c r="CN156" s="162" t="s">
        <v>155</v>
      </c>
      <c r="CO156" s="162" t="s">
        <v>155</v>
      </c>
      <c r="CP156" s="163">
        <v>680600</v>
      </c>
      <c r="CQ156" s="162" t="s">
        <v>155</v>
      </c>
      <c r="CR156" s="162">
        <v>8606</v>
      </c>
      <c r="CS156" s="162">
        <v>495.20000000000005</v>
      </c>
    </row>
    <row r="157" spans="1:97" ht="15.75" thickBot="1" x14ac:dyDescent="0.3">
      <c r="A157" s="76" t="s">
        <v>456</v>
      </c>
      <c r="B157" s="95" t="s">
        <v>503</v>
      </c>
      <c r="C157" s="93" t="s">
        <v>152</v>
      </c>
      <c r="D157" s="76" t="s">
        <v>1037</v>
      </c>
      <c r="E157" s="78" t="s">
        <v>23</v>
      </c>
      <c r="F157" s="78"/>
      <c r="G157" s="78"/>
      <c r="H157" s="78"/>
      <c r="I157" s="78"/>
      <c r="J157" s="79" t="s">
        <v>153</v>
      </c>
      <c r="K157" s="121"/>
      <c r="L157" s="155">
        <v>1.269999999999996</v>
      </c>
      <c r="M157" s="155">
        <v>93.426516762888681</v>
      </c>
      <c r="N157" s="77"/>
      <c r="O157" s="77"/>
      <c r="P157" s="77"/>
      <c r="Q157" s="77"/>
      <c r="R157" s="77"/>
      <c r="S157" s="77"/>
      <c r="T157" s="77"/>
      <c r="U157" s="77"/>
      <c r="V157" s="77"/>
      <c r="W157" s="77"/>
      <c r="X157" s="159">
        <v>0.83</v>
      </c>
      <c r="Y157" s="77"/>
      <c r="Z157" s="77"/>
      <c r="AA157" s="77"/>
      <c r="AB157" s="78" t="s">
        <v>154</v>
      </c>
      <c r="AC157" s="132">
        <v>113.38955487463159</v>
      </c>
      <c r="AD157" s="83">
        <v>2431.0256076650398</v>
      </c>
      <c r="AE157" s="83">
        <v>12124.943946826945</v>
      </c>
      <c r="AF157" s="84">
        <v>174751.90270896131</v>
      </c>
      <c r="AG157" s="85">
        <v>429573.93494554586</v>
      </c>
      <c r="AH157" s="77"/>
      <c r="AI157" s="85">
        <v>36398.30233548399</v>
      </c>
      <c r="AJ157" s="85">
        <v>5019.8397945439083</v>
      </c>
      <c r="AK157" s="86">
        <v>19.979741020732508</v>
      </c>
      <c r="AL157" s="87">
        <v>6056.0273572256747</v>
      </c>
      <c r="AM157" s="88">
        <v>179.066911868848</v>
      </c>
      <c r="AN157" s="88">
        <v>110.20272164508313</v>
      </c>
      <c r="AO157" s="88">
        <v>1416.1080751351076</v>
      </c>
      <c r="AP157" s="88"/>
      <c r="AQ157" s="88">
        <v>28.554310596824916</v>
      </c>
      <c r="AR157" s="88">
        <v>66.008498049483478</v>
      </c>
      <c r="AS157" s="87">
        <v>54.040347218018496</v>
      </c>
      <c r="AT157" s="88">
        <v>147.27344286851337</v>
      </c>
      <c r="AU157" s="88">
        <v>74.850957648418898</v>
      </c>
      <c r="AV157" s="88">
        <v>2.2565060528732528</v>
      </c>
      <c r="AW157" s="88">
        <v>3.6517426946533229</v>
      </c>
      <c r="AX157" s="88">
        <v>12.367787005507145</v>
      </c>
      <c r="AY157" s="88"/>
      <c r="AZ157" s="88">
        <v>53.453709646934733</v>
      </c>
      <c r="BA157" s="88">
        <v>372.69026958715409</v>
      </c>
      <c r="BB157" s="88">
        <v>16.902620531092143</v>
      </c>
      <c r="BC157" s="87">
        <v>1.1708496344370536</v>
      </c>
      <c r="BD157" s="87">
        <v>1.9580443848538094</v>
      </c>
      <c r="BE157" s="88">
        <v>14.301658658229254</v>
      </c>
      <c r="BF157" s="88">
        <v>2.6760636286891391</v>
      </c>
      <c r="BG157" s="88">
        <v>0.97041241742451856</v>
      </c>
      <c r="BH157" s="88"/>
      <c r="BI157" s="88">
        <v>808.80471315447733</v>
      </c>
      <c r="BJ157" s="82">
        <v>43.697123297032775</v>
      </c>
      <c r="BK157" s="82">
        <v>87.363343329019671</v>
      </c>
      <c r="BL157" s="82">
        <v>10.588890572514588</v>
      </c>
      <c r="BM157" s="82">
        <v>39.457323695444558</v>
      </c>
      <c r="BN157" s="82">
        <v>7.8764144554498143</v>
      </c>
      <c r="BO157" s="81">
        <v>1.7429076411930946</v>
      </c>
      <c r="BP157" s="81">
        <v>7.5462191226426221</v>
      </c>
      <c r="BQ157" s="81">
        <v>1.1705836941776107</v>
      </c>
      <c r="BR157" s="81">
        <v>6.9859331655851022</v>
      </c>
      <c r="BS157" s="81">
        <v>1.3777799277347884</v>
      </c>
      <c r="BT157" s="81">
        <v>4.0679238977911556</v>
      </c>
      <c r="BU157" s="81">
        <v>0.60144848936333672</v>
      </c>
      <c r="BV157" s="81">
        <v>4.1147718784142642</v>
      </c>
      <c r="BW157" s="81">
        <v>0.60603648392595089</v>
      </c>
      <c r="BX157" s="89">
        <v>11.94336489555095</v>
      </c>
      <c r="BY157" s="89">
        <v>0.68202170865607037</v>
      </c>
      <c r="BZ157" s="89">
        <v>21.962780133600482</v>
      </c>
      <c r="CA157" s="89">
        <v>13.578252772468892</v>
      </c>
      <c r="CB157" s="89">
        <v>2.9171771465448124</v>
      </c>
      <c r="CC157" s="90">
        <f t="shared" si="30"/>
        <v>217.19669965028936</v>
      </c>
      <c r="CD157" s="91">
        <f t="shared" si="31"/>
        <v>270.65040929722409</v>
      </c>
      <c r="CE157" s="90">
        <f t="shared" si="24"/>
        <v>202.91931100721857</v>
      </c>
      <c r="CF157" s="91">
        <f t="shared" si="25"/>
        <v>252.85925001089788</v>
      </c>
      <c r="CH157" s="49"/>
      <c r="CI157" s="162">
        <v>111600</v>
      </c>
      <c r="CJ157" s="162" t="s">
        <v>155</v>
      </c>
      <c r="CK157" s="162">
        <v>48838</v>
      </c>
      <c r="CL157" s="162">
        <v>46890</v>
      </c>
      <c r="CM157" s="162">
        <v>13927</v>
      </c>
      <c r="CN157" s="162" t="s">
        <v>155</v>
      </c>
      <c r="CO157" s="162" t="s">
        <v>155</v>
      </c>
      <c r="CP157" s="163">
        <v>680400</v>
      </c>
      <c r="CQ157" s="162" t="s">
        <v>155</v>
      </c>
      <c r="CR157" s="162">
        <v>4801</v>
      </c>
      <c r="CS157" s="162">
        <v>231.10000000000002</v>
      </c>
    </row>
    <row r="158" spans="1:97" ht="15.75" thickBot="1" x14ac:dyDescent="0.3">
      <c r="A158" s="76" t="s">
        <v>457</v>
      </c>
      <c r="B158" s="95" t="s">
        <v>504</v>
      </c>
      <c r="C158" s="93" t="s">
        <v>152</v>
      </c>
      <c r="D158" s="76" t="s">
        <v>1037</v>
      </c>
      <c r="E158" s="78" t="s">
        <v>23</v>
      </c>
      <c r="F158" s="78"/>
      <c r="G158" s="78"/>
      <c r="H158" s="78"/>
      <c r="I158" s="78"/>
      <c r="J158" s="79" t="s">
        <v>153</v>
      </c>
      <c r="K158" s="121"/>
      <c r="L158" s="155">
        <v>1.5999999999999943</v>
      </c>
      <c r="M158" s="155">
        <v>91.697154471544721</v>
      </c>
      <c r="N158" s="77"/>
      <c r="O158" s="77"/>
      <c r="P158" s="77"/>
      <c r="Q158" s="77"/>
      <c r="R158" s="77"/>
      <c r="S158" s="77"/>
      <c r="T158" s="77"/>
      <c r="U158" s="77"/>
      <c r="V158" s="77"/>
      <c r="W158" s="77"/>
      <c r="X158" s="159">
        <v>1.67</v>
      </c>
      <c r="Y158" s="77"/>
      <c r="Z158" s="77"/>
      <c r="AA158" s="77"/>
      <c r="AB158" s="78" t="s">
        <v>154</v>
      </c>
      <c r="AC158" s="132">
        <v>120.75809307331292</v>
      </c>
      <c r="AD158" s="83">
        <v>2615.2824035438434</v>
      </c>
      <c r="AE158" s="83">
        <v>11032.698144365437</v>
      </c>
      <c r="AF158" s="84">
        <v>194836.23730641845</v>
      </c>
      <c r="AG158" s="85">
        <v>430290.8622657379</v>
      </c>
      <c r="AH158" s="77"/>
      <c r="AI158" s="85">
        <v>38828.431335166708</v>
      </c>
      <c r="AJ158" s="85">
        <v>4981.3066597765355</v>
      </c>
      <c r="AK158" s="86">
        <v>24.726748485575357</v>
      </c>
      <c r="AL158" s="87">
        <v>6849.4680434260763</v>
      </c>
      <c r="AM158" s="88">
        <v>206.33386401695819</v>
      </c>
      <c r="AN158" s="88">
        <v>124.74366619993697</v>
      </c>
      <c r="AO158" s="88">
        <v>2164.8910120306</v>
      </c>
      <c r="AP158" s="88"/>
      <c r="AQ158" s="88">
        <v>38.545798504297373</v>
      </c>
      <c r="AR158" s="88">
        <v>72.838385996532352</v>
      </c>
      <c r="AS158" s="87">
        <v>61.204052512927149</v>
      </c>
      <c r="AT158" s="88">
        <v>215.38419996855885</v>
      </c>
      <c r="AU158" s="88">
        <v>80.363048746320942</v>
      </c>
      <c r="AV158" s="88">
        <v>2.8448315030566915</v>
      </c>
      <c r="AW158" s="88">
        <v>2.5622774704875644</v>
      </c>
      <c r="AX158" s="88">
        <v>9.1387498110896193</v>
      </c>
      <c r="AY158" s="88"/>
      <c r="AZ158" s="88">
        <v>57.620285145140691</v>
      </c>
      <c r="BA158" s="88">
        <v>332.10905851058391</v>
      </c>
      <c r="BB158" s="88">
        <v>20.636082176302661</v>
      </c>
      <c r="BC158" s="87" t="s">
        <v>155</v>
      </c>
      <c r="BD158" s="87">
        <v>2.2822680018822985</v>
      </c>
      <c r="BE158" s="88">
        <v>12.088155171644019</v>
      </c>
      <c r="BF158" s="88">
        <v>7.5476010636405082</v>
      </c>
      <c r="BG158" s="88">
        <v>1.3320991648815124</v>
      </c>
      <c r="BH158" s="88"/>
      <c r="BI158" s="88">
        <v>842.84384582922689</v>
      </c>
      <c r="BJ158" s="82">
        <v>60.417502216722376</v>
      </c>
      <c r="BK158" s="82">
        <v>124.42728379859523</v>
      </c>
      <c r="BL158" s="82">
        <v>14.886351532390744</v>
      </c>
      <c r="BM158" s="82">
        <v>57.044163879452171</v>
      </c>
      <c r="BN158" s="82">
        <v>11.44343534157545</v>
      </c>
      <c r="BO158" s="81">
        <v>2.3602967546493638</v>
      </c>
      <c r="BP158" s="81">
        <v>10.758868343461401</v>
      </c>
      <c r="BQ158" s="81">
        <v>1.5958888253101431</v>
      </c>
      <c r="BR158" s="81">
        <v>9.0944016101091538</v>
      </c>
      <c r="BS158" s="81">
        <v>1.7039413265466676</v>
      </c>
      <c r="BT158" s="81">
        <v>5.2824206846997077</v>
      </c>
      <c r="BU158" s="81">
        <v>0.69615797079231012</v>
      </c>
      <c r="BV158" s="81">
        <v>4.7366657822978455</v>
      </c>
      <c r="BW158" s="81">
        <v>0.72526360682295288</v>
      </c>
      <c r="BX158" s="89">
        <v>10.794511573708185</v>
      </c>
      <c r="BY158" s="89">
        <v>0.69324293103119838</v>
      </c>
      <c r="BZ158" s="89">
        <v>30.109446243313585</v>
      </c>
      <c r="CA158" s="89">
        <v>16.976507771463069</v>
      </c>
      <c r="CB158" s="89">
        <v>3.5661441104162357</v>
      </c>
      <c r="CC158" s="90">
        <f t="shared" si="30"/>
        <v>305.17264167342557</v>
      </c>
      <c r="CD158" s="91">
        <f t="shared" si="31"/>
        <v>362.79292681856629</v>
      </c>
      <c r="CE158" s="90">
        <f t="shared" si="24"/>
        <v>279.83462864017469</v>
      </c>
      <c r="CF158" s="91">
        <f t="shared" si="25"/>
        <v>332.67079051665888</v>
      </c>
      <c r="CH158" s="49"/>
      <c r="CI158" s="162">
        <v>121800</v>
      </c>
      <c r="CJ158" s="162" t="s">
        <v>155</v>
      </c>
      <c r="CK158" s="162">
        <v>62488</v>
      </c>
      <c r="CL158" s="162">
        <v>49690</v>
      </c>
      <c r="CM158" s="162">
        <v>12637</v>
      </c>
      <c r="CN158" s="162" t="s">
        <v>155</v>
      </c>
      <c r="CO158" s="162">
        <v>790</v>
      </c>
      <c r="CP158" s="163">
        <v>662500</v>
      </c>
      <c r="CQ158" s="162" t="s">
        <v>155</v>
      </c>
      <c r="CR158" s="162">
        <v>5530</v>
      </c>
      <c r="CS158" s="162">
        <v>254.60000000000002</v>
      </c>
    </row>
    <row r="159" spans="1:97" ht="15.75" thickBot="1" x14ac:dyDescent="0.3">
      <c r="A159" s="76" t="s">
        <v>458</v>
      </c>
      <c r="B159" s="95" t="s">
        <v>505</v>
      </c>
      <c r="C159" s="93" t="s">
        <v>152</v>
      </c>
      <c r="D159" s="76" t="s">
        <v>1037</v>
      </c>
      <c r="E159" s="78" t="s">
        <v>23</v>
      </c>
      <c r="F159" s="78"/>
      <c r="G159" s="78"/>
      <c r="H159" s="78"/>
      <c r="I159" s="78"/>
      <c r="J159" s="79" t="s">
        <v>153</v>
      </c>
      <c r="K159" s="121"/>
      <c r="L159" s="155">
        <v>1.6500000000000057</v>
      </c>
      <c r="M159" s="155">
        <v>77.132689374682258</v>
      </c>
      <c r="N159" s="77"/>
      <c r="O159" s="77"/>
      <c r="P159" s="77"/>
      <c r="Q159" s="77"/>
      <c r="R159" s="77"/>
      <c r="S159" s="77"/>
      <c r="T159" s="77"/>
      <c r="U159" s="77"/>
      <c r="V159" s="77"/>
      <c r="W159" s="77"/>
      <c r="X159" s="159">
        <v>15.18</v>
      </c>
      <c r="Y159" s="77"/>
      <c r="Z159" s="77"/>
      <c r="AA159" s="77"/>
      <c r="AB159" s="78" t="s">
        <v>154</v>
      </c>
      <c r="AC159" s="132">
        <v>86.317500086298196</v>
      </c>
      <c r="AD159" s="83">
        <v>1124.8366410710819</v>
      </c>
      <c r="AE159" s="83">
        <v>9258.9423258666175</v>
      </c>
      <c r="AF159" s="84">
        <v>188497.60654377277</v>
      </c>
      <c r="AG159" s="85">
        <v>395818.72207394836</v>
      </c>
      <c r="AH159" s="77"/>
      <c r="AI159" s="85">
        <v>31985.698588105006</v>
      </c>
      <c r="AJ159" s="85">
        <v>4893.1882655269219</v>
      </c>
      <c r="AK159" s="86">
        <v>22.050196772692679</v>
      </c>
      <c r="AL159" s="87">
        <v>8062.8460040256086</v>
      </c>
      <c r="AM159" s="88">
        <v>206.66168735812894</v>
      </c>
      <c r="AN159" s="88">
        <v>148.98025063404916</v>
      </c>
      <c r="AO159" s="88">
        <v>1646.0911841339755</v>
      </c>
      <c r="AP159" s="88"/>
      <c r="AQ159" s="88">
        <v>64.070189825691386</v>
      </c>
      <c r="AR159" s="88">
        <v>106.80258900792607</v>
      </c>
      <c r="AS159" s="87">
        <v>64.718404249325701</v>
      </c>
      <c r="AT159" s="88">
        <v>370.50739733337105</v>
      </c>
      <c r="AU159" s="88">
        <v>75.990000106444981</v>
      </c>
      <c r="AV159" s="88">
        <v>3.6837511514117196</v>
      </c>
      <c r="AW159" s="88">
        <v>15.854869547567212</v>
      </c>
      <c r="AX159" s="88">
        <v>6.2400051156769383</v>
      </c>
      <c r="AY159" s="88"/>
      <c r="AZ159" s="88">
        <v>65.78330314519134</v>
      </c>
      <c r="BA159" s="88">
        <v>315.18097199917509</v>
      </c>
      <c r="BB159" s="88">
        <v>26.693389265139853</v>
      </c>
      <c r="BC159" s="87">
        <v>3.8844755638107271</v>
      </c>
      <c r="BD159" s="87">
        <v>1.5811857471562696</v>
      </c>
      <c r="BE159" s="88">
        <v>11.205335081099644</v>
      </c>
      <c r="BF159" s="88">
        <v>4.3086774588318351</v>
      </c>
      <c r="BG159" s="88">
        <v>2.0028911403397469</v>
      </c>
      <c r="BH159" s="88"/>
      <c r="BI159" s="88">
        <v>760.11229891628545</v>
      </c>
      <c r="BJ159" s="82">
        <v>113.82142460750913</v>
      </c>
      <c r="BK159" s="82">
        <v>261.79280335721808</v>
      </c>
      <c r="BL159" s="82">
        <v>30.936949273401048</v>
      </c>
      <c r="BM159" s="82">
        <v>122.98604369041207</v>
      </c>
      <c r="BN159" s="82">
        <v>22.645969061418718</v>
      </c>
      <c r="BO159" s="81">
        <v>5.6880688006623004</v>
      </c>
      <c r="BP159" s="81">
        <v>21.334601363350512</v>
      </c>
      <c r="BQ159" s="81">
        <v>2.4822719838085052</v>
      </c>
      <c r="BR159" s="81">
        <v>13.165744401621954</v>
      </c>
      <c r="BS159" s="81">
        <v>2.1759539708838229</v>
      </c>
      <c r="BT159" s="81">
        <v>6.5004327066637009</v>
      </c>
      <c r="BU159" s="81">
        <v>0.89438219797951801</v>
      </c>
      <c r="BV159" s="81">
        <v>5.6837655255731168</v>
      </c>
      <c r="BW159" s="81">
        <v>0.82839419654913149</v>
      </c>
      <c r="BX159" s="89">
        <v>10.58187316604563</v>
      </c>
      <c r="BY159" s="89">
        <v>0.86097657260176697</v>
      </c>
      <c r="BZ159" s="89">
        <v>54.457975465302802</v>
      </c>
      <c r="CA159" s="89">
        <v>19.289555197828307</v>
      </c>
      <c r="CB159" s="89">
        <v>4.0404630937814687</v>
      </c>
      <c r="CC159" s="90">
        <f t="shared" si="30"/>
        <v>610.93680513705158</v>
      </c>
      <c r="CD159" s="91">
        <f t="shared" si="31"/>
        <v>676.7201082822429</v>
      </c>
      <c r="CE159" s="90">
        <f t="shared" si="24"/>
        <v>471.23198818196988</v>
      </c>
      <c r="CF159" s="91">
        <f t="shared" si="25"/>
        <v>521.97241905735586</v>
      </c>
      <c r="CH159" s="49"/>
      <c r="CI159" s="162">
        <v>125800</v>
      </c>
      <c r="CJ159" s="162" t="s">
        <v>155</v>
      </c>
      <c r="CK159" s="162">
        <v>47688</v>
      </c>
      <c r="CL159" s="162">
        <v>41420</v>
      </c>
      <c r="CM159" s="162">
        <v>10587</v>
      </c>
      <c r="CN159" s="162" t="s">
        <v>155</v>
      </c>
      <c r="CO159" s="162">
        <v>1089</v>
      </c>
      <c r="CP159" s="163">
        <v>657100</v>
      </c>
      <c r="CQ159" s="162" t="s">
        <v>155</v>
      </c>
      <c r="CR159" s="162">
        <v>6777</v>
      </c>
      <c r="CS159" s="162">
        <v>234.8</v>
      </c>
    </row>
    <row r="160" spans="1:97" ht="15.75" thickBot="1" x14ac:dyDescent="0.3">
      <c r="A160" s="76" t="s">
        <v>459</v>
      </c>
      <c r="B160" s="95" t="s">
        <v>506</v>
      </c>
      <c r="C160" s="93" t="s">
        <v>152</v>
      </c>
      <c r="D160" s="76" t="s">
        <v>1037</v>
      </c>
      <c r="E160" s="78" t="s">
        <v>23</v>
      </c>
      <c r="F160" s="78"/>
      <c r="G160" s="78"/>
      <c r="H160" s="78"/>
      <c r="I160" s="78"/>
      <c r="J160" s="79" t="s">
        <v>153</v>
      </c>
      <c r="K160" s="121"/>
      <c r="L160" s="155">
        <v>1.1500000000000057</v>
      </c>
      <c r="M160" s="155">
        <v>69.02377339403138</v>
      </c>
      <c r="N160" s="77"/>
      <c r="O160" s="77"/>
      <c r="P160" s="77"/>
      <c r="Q160" s="77"/>
      <c r="R160" s="77"/>
      <c r="S160" s="77"/>
      <c r="T160" s="77"/>
      <c r="U160" s="77"/>
      <c r="V160" s="77"/>
      <c r="W160" s="77"/>
      <c r="X160" s="159">
        <v>23.53</v>
      </c>
      <c r="Y160" s="77"/>
      <c r="Z160" s="77"/>
      <c r="AA160" s="77"/>
      <c r="AB160" s="78" t="s">
        <v>154</v>
      </c>
      <c r="AC160" s="132">
        <v>62.924030786347544</v>
      </c>
      <c r="AD160" s="83">
        <v>1117.5063458950572</v>
      </c>
      <c r="AE160" s="83">
        <v>9032.1603706803126</v>
      </c>
      <c r="AF160" s="84">
        <v>174065.38781978245</v>
      </c>
      <c r="AG160" s="85">
        <v>385107.56222045253</v>
      </c>
      <c r="AH160" s="77"/>
      <c r="AI160" s="85">
        <v>30244.823094416439</v>
      </c>
      <c r="AJ160" s="85">
        <v>7202.2378937725653</v>
      </c>
      <c r="AK160" s="86">
        <v>27.084452048499951</v>
      </c>
      <c r="AL160" s="87">
        <v>8312.3368893763291</v>
      </c>
      <c r="AM160" s="88">
        <v>203.62199362150878</v>
      </c>
      <c r="AN160" s="88">
        <v>150.20438847127423</v>
      </c>
      <c r="AO160" s="88">
        <v>2468.1601846947392</v>
      </c>
      <c r="AP160" s="88"/>
      <c r="AQ160" s="88">
        <v>146.03443290333979</v>
      </c>
      <c r="AR160" s="88">
        <v>183.6633399681393</v>
      </c>
      <c r="AS160" s="87">
        <v>70.193002854499937</v>
      </c>
      <c r="AT160" s="88">
        <v>395.99130704148104</v>
      </c>
      <c r="AU160" s="88">
        <v>81.833209232269937</v>
      </c>
      <c r="AV160" s="88">
        <v>3.9576264892001669</v>
      </c>
      <c r="AW160" s="88">
        <v>16.408812658828214</v>
      </c>
      <c r="AX160" s="88">
        <v>6.6608919942861018</v>
      </c>
      <c r="AY160" s="88"/>
      <c r="AZ160" s="88">
        <v>75.62619755408096</v>
      </c>
      <c r="BA160" s="88">
        <v>344.02836066180328</v>
      </c>
      <c r="BB160" s="88">
        <v>27.410288297906302</v>
      </c>
      <c r="BC160" s="87">
        <v>3.5190583894508629</v>
      </c>
      <c r="BD160" s="87">
        <v>2.0349876101909765</v>
      </c>
      <c r="BE160" s="88">
        <v>12.194834356359035</v>
      </c>
      <c r="BF160" s="88">
        <v>17.893474655806269</v>
      </c>
      <c r="BG160" s="88">
        <v>2.4996419218872417</v>
      </c>
      <c r="BH160" s="88"/>
      <c r="BI160" s="88">
        <v>962.30400812250457</v>
      </c>
      <c r="BJ160" s="82">
        <v>116.79711147706591</v>
      </c>
      <c r="BK160" s="82">
        <v>290.92528196186805</v>
      </c>
      <c r="BL160" s="82">
        <v>36.535859060655433</v>
      </c>
      <c r="BM160" s="82">
        <v>150.72685103078516</v>
      </c>
      <c r="BN160" s="82">
        <v>27.936659941496785</v>
      </c>
      <c r="BO160" s="81">
        <v>6.2475762035436624</v>
      </c>
      <c r="BP160" s="81">
        <v>24.868090305204987</v>
      </c>
      <c r="BQ160" s="81">
        <v>2.9636122647672747</v>
      </c>
      <c r="BR160" s="81">
        <v>15.152601426672117</v>
      </c>
      <c r="BS160" s="81">
        <v>2.4046716259495318</v>
      </c>
      <c r="BT160" s="81">
        <v>7.4453335568285501</v>
      </c>
      <c r="BU160" s="81">
        <v>0.90484260392569138</v>
      </c>
      <c r="BV160" s="81">
        <v>6.2090313769213541</v>
      </c>
      <c r="BW160" s="81">
        <v>0.95943750907742442</v>
      </c>
      <c r="BX160" s="89">
        <v>11.062256639211357</v>
      </c>
      <c r="BY160" s="89">
        <v>0.8681365155811106</v>
      </c>
      <c r="BZ160" s="89">
        <v>59.637472645844461</v>
      </c>
      <c r="CA160" s="89">
        <v>19.247205526897631</v>
      </c>
      <c r="CB160" s="89">
        <v>4.2749690024808693</v>
      </c>
      <c r="CC160" s="90">
        <f t="shared" si="30"/>
        <v>690.07696034476191</v>
      </c>
      <c r="CD160" s="91">
        <f t="shared" si="31"/>
        <v>765.70315789884285</v>
      </c>
      <c r="CE160" s="90">
        <f t="shared" si="24"/>
        <v>476.31715735278829</v>
      </c>
      <c r="CF160" s="91">
        <f t="shared" si="25"/>
        <v>528.51721257903955</v>
      </c>
      <c r="CH160" s="49"/>
      <c r="CI160" s="162">
        <v>121300</v>
      </c>
      <c r="CJ160" s="162" t="s">
        <v>155</v>
      </c>
      <c r="CK160" s="162">
        <v>58958</v>
      </c>
      <c r="CL160" s="162">
        <v>35320</v>
      </c>
      <c r="CM160" s="162">
        <v>9667</v>
      </c>
      <c r="CN160" s="162" t="s">
        <v>155</v>
      </c>
      <c r="CO160" s="162">
        <v>1797</v>
      </c>
      <c r="CP160" s="163">
        <v>668500</v>
      </c>
      <c r="CQ160" s="162" t="s">
        <v>155</v>
      </c>
      <c r="CR160" s="162">
        <v>7254</v>
      </c>
      <c r="CS160" s="162">
        <v>221</v>
      </c>
    </row>
    <row r="161" spans="1:97" ht="15.75" thickBot="1" x14ac:dyDescent="0.3">
      <c r="A161" s="76" t="s">
        <v>460</v>
      </c>
      <c r="B161" s="95" t="s">
        <v>507</v>
      </c>
      <c r="C161" s="93" t="s">
        <v>152</v>
      </c>
      <c r="D161" s="76" t="s">
        <v>1037</v>
      </c>
      <c r="E161" s="78" t="s">
        <v>23</v>
      </c>
      <c r="F161" s="78"/>
      <c r="G161" s="78"/>
      <c r="H161" s="78"/>
      <c r="I161" s="78"/>
      <c r="J161" s="79" t="s">
        <v>153</v>
      </c>
      <c r="K161" s="121"/>
      <c r="L161" s="155">
        <v>1.1199999999999974</v>
      </c>
      <c r="M161" s="155">
        <v>59.506473100530897</v>
      </c>
      <c r="N161" s="77"/>
      <c r="O161" s="77"/>
      <c r="P161" s="77"/>
      <c r="Q161" s="77"/>
      <c r="R161" s="77"/>
      <c r="S161" s="77"/>
      <c r="T161" s="77"/>
      <c r="U161" s="77"/>
      <c r="V161" s="77"/>
      <c r="W161" s="77"/>
      <c r="X161" s="159">
        <v>31.59</v>
      </c>
      <c r="Y161" s="77"/>
      <c r="Z161" s="77"/>
      <c r="AA161" s="77"/>
      <c r="AB161" s="78" t="s">
        <v>154</v>
      </c>
      <c r="AC161" s="132">
        <v>47.315699960117286</v>
      </c>
      <c r="AD161" s="83">
        <v>938.21902870288682</v>
      </c>
      <c r="AE161" s="83">
        <v>7195.5422137864816</v>
      </c>
      <c r="AF161" s="84">
        <v>161375.89808945692</v>
      </c>
      <c r="AG161" s="85">
        <v>290572.06903754739</v>
      </c>
      <c r="AH161" s="77"/>
      <c r="AI161" s="85">
        <v>24515.433063215882</v>
      </c>
      <c r="AJ161" s="85">
        <v>11783.195959540531</v>
      </c>
      <c r="AK161" s="86">
        <v>24.270450427506088</v>
      </c>
      <c r="AL161" s="87">
        <v>6850.998106313421</v>
      </c>
      <c r="AM161" s="88">
        <v>132.20217373034995</v>
      </c>
      <c r="AN161" s="88">
        <v>123.75888144600171</v>
      </c>
      <c r="AO161" s="88">
        <v>1693.4419464556595</v>
      </c>
      <c r="AP161" s="88"/>
      <c r="AQ161" s="88">
        <v>32.91784348440968</v>
      </c>
      <c r="AR161" s="88">
        <v>70.395513214160815</v>
      </c>
      <c r="AS161" s="87">
        <v>58.978119097538951</v>
      </c>
      <c r="AT161" s="88">
        <v>316.22118704590173</v>
      </c>
      <c r="AU161" s="88">
        <v>68.32508369839816</v>
      </c>
      <c r="AV161" s="88">
        <v>3.5633790188289409</v>
      </c>
      <c r="AW161" s="88">
        <v>14.091145770720853</v>
      </c>
      <c r="AX161" s="88">
        <v>13.087331088627421</v>
      </c>
      <c r="AY161" s="88"/>
      <c r="AZ161" s="88">
        <v>74.002712692526799</v>
      </c>
      <c r="BA161" s="88">
        <v>416.5995973672558</v>
      </c>
      <c r="BB161" s="88">
        <v>22.512291305740106</v>
      </c>
      <c r="BC161" s="87">
        <v>1.9515256710651983</v>
      </c>
      <c r="BD161" s="87">
        <v>2.5225152790839096</v>
      </c>
      <c r="BE161" s="88">
        <v>15.042952522045464</v>
      </c>
      <c r="BF161" s="88">
        <v>2.5793554671823968</v>
      </c>
      <c r="BG161" s="88">
        <v>1.1166004656045185</v>
      </c>
      <c r="BH161" s="88"/>
      <c r="BI161" s="88">
        <v>827.3026938548411</v>
      </c>
      <c r="BJ161" s="82">
        <v>70.658851916903643</v>
      </c>
      <c r="BK161" s="82">
        <v>160.49177301908836</v>
      </c>
      <c r="BL161" s="82">
        <v>19.731299630576643</v>
      </c>
      <c r="BM161" s="82">
        <v>79.206405815765251</v>
      </c>
      <c r="BN161" s="82">
        <v>15.291135816288012</v>
      </c>
      <c r="BO161" s="81">
        <v>3.4206691640805942</v>
      </c>
      <c r="BP161" s="81">
        <v>14.836596190905949</v>
      </c>
      <c r="BQ161" s="81">
        <v>2.1080609453748655</v>
      </c>
      <c r="BR161" s="81">
        <v>11.752131794695758</v>
      </c>
      <c r="BS161" s="81">
        <v>1.974389925864555</v>
      </c>
      <c r="BT161" s="81">
        <v>5.7348369264847516</v>
      </c>
      <c r="BU161" s="81">
        <v>0.78747740036987268</v>
      </c>
      <c r="BV161" s="81">
        <v>4.9290833666744911</v>
      </c>
      <c r="BW161" s="81">
        <v>0.730671522758507</v>
      </c>
      <c r="BX161" s="89">
        <v>12.871436777513967</v>
      </c>
      <c r="BY161" s="89">
        <v>0.49085506330107942</v>
      </c>
      <c r="BZ161" s="89">
        <v>39.143054884551248</v>
      </c>
      <c r="CA161" s="89">
        <v>16.168270066055946</v>
      </c>
      <c r="CB161" s="89">
        <v>3.6304019763400603</v>
      </c>
      <c r="CC161" s="90">
        <f t="shared" si="30"/>
        <v>391.65338343583124</v>
      </c>
      <c r="CD161" s="91">
        <f t="shared" si="31"/>
        <v>465.65609612835806</v>
      </c>
      <c r="CE161" s="90">
        <f t="shared" si="24"/>
        <v>233.05911526156203</v>
      </c>
      <c r="CF161" s="91">
        <f t="shared" si="25"/>
        <v>277.09551958360368</v>
      </c>
      <c r="CH161" s="49"/>
      <c r="CI161" s="162">
        <v>112900</v>
      </c>
      <c r="CJ161" s="162" t="s">
        <v>155</v>
      </c>
      <c r="CK161" s="162">
        <v>100388</v>
      </c>
      <c r="CL161" s="162">
        <v>30760</v>
      </c>
      <c r="CM161" s="162">
        <v>7197</v>
      </c>
      <c r="CN161" s="162" t="s">
        <v>155</v>
      </c>
      <c r="CO161" s="162">
        <v>3326</v>
      </c>
      <c r="CP161" s="163">
        <v>588300</v>
      </c>
      <c r="CQ161" s="162" t="s">
        <v>155</v>
      </c>
      <c r="CR161" s="162">
        <v>6120</v>
      </c>
      <c r="CS161" s="162">
        <v>385.1</v>
      </c>
    </row>
    <row r="162" spans="1:97" ht="15.75" thickBot="1" x14ac:dyDescent="0.3">
      <c r="A162" s="76" t="s">
        <v>461</v>
      </c>
      <c r="B162" s="95" t="s">
        <v>508</v>
      </c>
      <c r="C162" s="93" t="s">
        <v>152</v>
      </c>
      <c r="D162" s="76" t="s">
        <v>1038</v>
      </c>
      <c r="E162" s="78" t="s">
        <v>23</v>
      </c>
      <c r="F162" s="78"/>
      <c r="G162" s="78"/>
      <c r="H162" s="78"/>
      <c r="I162" s="78"/>
      <c r="J162" s="79" t="s">
        <v>153</v>
      </c>
      <c r="K162" s="121"/>
      <c r="L162" s="155">
        <v>2.1899999999999977</v>
      </c>
      <c r="M162" s="155">
        <v>92.37296799918208</v>
      </c>
      <c r="N162" s="77"/>
      <c r="O162" s="77"/>
      <c r="P162" s="77"/>
      <c r="Q162" s="77"/>
      <c r="R162" s="77"/>
      <c r="S162" s="77"/>
      <c r="T162" s="77"/>
      <c r="U162" s="77"/>
      <c r="V162" s="77"/>
      <c r="W162" s="77"/>
      <c r="X162" s="159">
        <v>0.6</v>
      </c>
      <c r="Y162" s="77"/>
      <c r="Z162" s="77"/>
      <c r="AA162" s="77"/>
      <c r="AB162" s="78" t="s">
        <v>154</v>
      </c>
      <c r="AC162" s="132">
        <v>125.16383202010161</v>
      </c>
      <c r="AD162" s="83">
        <v>1533.2183502804855</v>
      </c>
      <c r="AE162" s="83">
        <v>4867.3414064127273</v>
      </c>
      <c r="AF162" s="84">
        <v>222273.12742796185</v>
      </c>
      <c r="AG162" s="85">
        <v>372029.88554512733</v>
      </c>
      <c r="AH162" s="77"/>
      <c r="AI162" s="85">
        <v>36487.746958728967</v>
      </c>
      <c r="AJ162" s="85">
        <v>22372.601299536334</v>
      </c>
      <c r="AK162" s="86">
        <v>26.872920402129761</v>
      </c>
      <c r="AL162" s="87">
        <v>8026.5641129833093</v>
      </c>
      <c r="AM162" s="88">
        <v>244.98856523410831</v>
      </c>
      <c r="AN162" s="88">
        <v>199.67102441512174</v>
      </c>
      <c r="AO162" s="88">
        <v>177.75770711737346</v>
      </c>
      <c r="AP162" s="88"/>
      <c r="AQ162" s="88">
        <v>67.52067132912326</v>
      </c>
      <c r="AR162" s="88">
        <v>175.44949950650545</v>
      </c>
      <c r="AS162" s="87">
        <v>127.55873833046928</v>
      </c>
      <c r="AT162" s="88">
        <v>250.45378585327012</v>
      </c>
      <c r="AU162" s="88">
        <v>105.74780708508459</v>
      </c>
      <c r="AV162" s="88">
        <v>3.8822926690450275</v>
      </c>
      <c r="AW162" s="88">
        <v>77.325342919478288</v>
      </c>
      <c r="AX162" s="88">
        <v>7.3176799259855496</v>
      </c>
      <c r="AY162" s="88"/>
      <c r="AZ162" s="88">
        <v>44.456746073942661</v>
      </c>
      <c r="BA162" s="88">
        <v>220.66854411555769</v>
      </c>
      <c r="BB162" s="88">
        <v>26.022454706151734</v>
      </c>
      <c r="BC162" s="87">
        <v>31.133223644457786</v>
      </c>
      <c r="BD162" s="87">
        <v>1.4682786365346254</v>
      </c>
      <c r="BE162" s="88">
        <v>8.4499646393827739</v>
      </c>
      <c r="BF162" s="88">
        <v>4.4419557685824325</v>
      </c>
      <c r="BG162" s="88">
        <v>6.0988781091174111</v>
      </c>
      <c r="BH162" s="88"/>
      <c r="BI162" s="88">
        <v>1371.3363227283232</v>
      </c>
      <c r="BJ162" s="82">
        <v>130.64641700800715</v>
      </c>
      <c r="BK162" s="82">
        <v>252.05296898797442</v>
      </c>
      <c r="BL162" s="82">
        <v>27.964409608295043</v>
      </c>
      <c r="BM162" s="82">
        <v>100.90223393876985</v>
      </c>
      <c r="BN162" s="82">
        <v>20.09624155949767</v>
      </c>
      <c r="BO162" s="81">
        <v>4.3218161276127303</v>
      </c>
      <c r="BP162" s="81">
        <v>16.783111889960338</v>
      </c>
      <c r="BQ162" s="81">
        <v>1.8800166914818786</v>
      </c>
      <c r="BR162" s="81">
        <v>9.8832108652665465</v>
      </c>
      <c r="BS162" s="81">
        <v>1.7031005772273533</v>
      </c>
      <c r="BT162" s="81">
        <v>5.2594103697694967</v>
      </c>
      <c r="BU162" s="81">
        <v>0.71446101427086006</v>
      </c>
      <c r="BV162" s="81">
        <v>4.5463037249602047</v>
      </c>
      <c r="BW162" s="81">
        <v>0.6953561586389253</v>
      </c>
      <c r="BX162" s="89">
        <v>7.9196208696669714</v>
      </c>
      <c r="BY162" s="89">
        <v>1.0000835020365422</v>
      </c>
      <c r="BZ162" s="89">
        <v>58.688322832202822</v>
      </c>
      <c r="CA162" s="89">
        <v>26.963665297540587</v>
      </c>
      <c r="CB162" s="89">
        <v>6.2272797579481001</v>
      </c>
      <c r="CC162" s="90">
        <f t="shared" si="30"/>
        <v>577.44905852173247</v>
      </c>
      <c r="CD162" s="91">
        <f t="shared" si="31"/>
        <v>621.90580459567514</v>
      </c>
      <c r="CE162" s="90">
        <f t="shared" si="24"/>
        <v>533.40683403985815</v>
      </c>
      <c r="CF162" s="91">
        <f t="shared" si="25"/>
        <v>574.4728498642188</v>
      </c>
      <c r="CH162" s="49"/>
      <c r="CI162" s="162">
        <v>144400</v>
      </c>
      <c r="CJ162" s="162" t="s">
        <v>155</v>
      </c>
      <c r="CK162" s="162">
        <v>28848</v>
      </c>
      <c r="CL162" s="162">
        <v>33590</v>
      </c>
      <c r="CM162" s="162">
        <v>5737</v>
      </c>
      <c r="CN162" s="162" t="s">
        <v>155</v>
      </c>
      <c r="CO162" s="162">
        <v>3760</v>
      </c>
      <c r="CP162" s="163">
        <v>626800</v>
      </c>
      <c r="CQ162" s="162" t="s">
        <v>155</v>
      </c>
      <c r="CR162" s="162">
        <v>6618</v>
      </c>
      <c r="CS162" s="162" t="s">
        <v>155</v>
      </c>
    </row>
    <row r="163" spans="1:97" ht="15.75" thickBot="1" x14ac:dyDescent="0.3">
      <c r="A163" s="76" t="s">
        <v>462</v>
      </c>
      <c r="B163" s="95" t="s">
        <v>509</v>
      </c>
      <c r="C163" s="93" t="s">
        <v>152</v>
      </c>
      <c r="D163" s="76" t="s">
        <v>1038</v>
      </c>
      <c r="E163" s="78" t="s">
        <v>23</v>
      </c>
      <c r="F163" s="78"/>
      <c r="G163" s="78"/>
      <c r="H163" s="78"/>
      <c r="I163" s="78"/>
      <c r="J163" s="79" t="s">
        <v>153</v>
      </c>
      <c r="K163" s="121"/>
      <c r="L163" s="155">
        <v>1.269999999999996</v>
      </c>
      <c r="M163" s="155">
        <v>85.516053884331015</v>
      </c>
      <c r="N163" s="77"/>
      <c r="O163" s="77"/>
      <c r="P163" s="77"/>
      <c r="Q163" s="77"/>
      <c r="R163" s="77"/>
      <c r="S163" s="77"/>
      <c r="T163" s="77"/>
      <c r="U163" s="77"/>
      <c r="V163" s="77"/>
      <c r="W163" s="77"/>
      <c r="X163" s="159">
        <v>4.1100000000000003</v>
      </c>
      <c r="Y163" s="77"/>
      <c r="Z163" s="77"/>
      <c r="AA163" s="77"/>
      <c r="AB163" s="78" t="s">
        <v>154</v>
      </c>
      <c r="AC163" s="132" t="s">
        <v>155</v>
      </c>
      <c r="AD163" s="83">
        <v>1022.3670106815762</v>
      </c>
      <c r="AE163" s="83">
        <v>8440.5727930937592</v>
      </c>
      <c r="AF163" s="84">
        <v>114357.52668079358</v>
      </c>
      <c r="AG163" s="85">
        <v>194875.11153854307</v>
      </c>
      <c r="AH163" s="77"/>
      <c r="AI163" s="85">
        <v>24570.557185034526</v>
      </c>
      <c r="AJ163" s="85">
        <v>39815.600852916716</v>
      </c>
      <c r="AK163" s="86">
        <v>26.113397817082426</v>
      </c>
      <c r="AL163" s="87">
        <v>4801.0042018348404</v>
      </c>
      <c r="AM163" s="88">
        <v>128.93693014662017</v>
      </c>
      <c r="AN163" s="88">
        <v>94.291801298786737</v>
      </c>
      <c r="AO163" s="88">
        <v>3181.9528580268557</v>
      </c>
      <c r="AP163" s="88"/>
      <c r="AQ163" s="88">
        <v>24.596947642384926</v>
      </c>
      <c r="AR163" s="88">
        <v>72.801433759972113</v>
      </c>
      <c r="AS163" s="87">
        <v>84.341788386143818</v>
      </c>
      <c r="AT163" s="88">
        <v>141.05272984792902</v>
      </c>
      <c r="AU163" s="88">
        <v>54.547476142265303</v>
      </c>
      <c r="AV163" s="88">
        <v>1.910481430608004</v>
      </c>
      <c r="AW163" s="88">
        <v>29.569773096591177</v>
      </c>
      <c r="AX163" s="88">
        <v>8.3946540621448964</v>
      </c>
      <c r="AY163" s="88"/>
      <c r="AZ163" s="88">
        <v>70.81936225781881</v>
      </c>
      <c r="BA163" s="88">
        <v>171.27788125432249</v>
      </c>
      <c r="BB163" s="88">
        <v>15.551845734004548</v>
      </c>
      <c r="BC163" s="87">
        <v>5.2019411310377874</v>
      </c>
      <c r="BD163" s="87">
        <v>0.89131799899967568</v>
      </c>
      <c r="BE163" s="88">
        <v>6.7499642330633725</v>
      </c>
      <c r="BF163" s="88">
        <v>2.262444872357499</v>
      </c>
      <c r="BG163" s="88">
        <v>1.7393282571536783</v>
      </c>
      <c r="BH163" s="88"/>
      <c r="BI163" s="88">
        <v>655.7346187735908</v>
      </c>
      <c r="BJ163" s="82">
        <v>37.196729657459997</v>
      </c>
      <c r="BK163" s="82">
        <v>72.703862653400918</v>
      </c>
      <c r="BL163" s="82">
        <v>8.5976163689967144</v>
      </c>
      <c r="BM163" s="82">
        <v>32.440397379390809</v>
      </c>
      <c r="BN163" s="82">
        <v>6.7937057976121293</v>
      </c>
      <c r="BO163" s="81">
        <v>1.8494770425994798</v>
      </c>
      <c r="BP163" s="81">
        <v>10.073083026433416</v>
      </c>
      <c r="BQ163" s="81">
        <v>1.8342296879667763</v>
      </c>
      <c r="BR163" s="81">
        <v>11.598274131520821</v>
      </c>
      <c r="BS163" s="81">
        <v>2.1783504960467059</v>
      </c>
      <c r="BT163" s="81">
        <v>6.0353839375782652</v>
      </c>
      <c r="BU163" s="81">
        <v>0.78509553727427739</v>
      </c>
      <c r="BV163" s="81">
        <v>4.7637023396931228</v>
      </c>
      <c r="BW163" s="81">
        <v>0.65361579254974889</v>
      </c>
      <c r="BX163" s="89">
        <v>5.817998900937404</v>
      </c>
      <c r="BY163" s="89">
        <v>0.59494673452600166</v>
      </c>
      <c r="BZ163" s="89">
        <v>20.926855615445003</v>
      </c>
      <c r="CA163" s="89">
        <v>11.502454120308139</v>
      </c>
      <c r="CB163" s="89">
        <v>12.692013906312159</v>
      </c>
      <c r="CC163" s="90">
        <f t="shared" si="30"/>
        <v>197.50352384852314</v>
      </c>
      <c r="CD163" s="91">
        <f t="shared" si="31"/>
        <v>268.32288610634197</v>
      </c>
      <c r="CE163" s="90">
        <f t="shared" si="24"/>
        <v>168.89721987775559</v>
      </c>
      <c r="CF163" s="91">
        <f t="shared" si="25"/>
        <v>229.45914386669153</v>
      </c>
      <c r="CH163" s="49"/>
      <c r="CI163" s="162">
        <v>98780</v>
      </c>
      <c r="CJ163" s="162" t="s">
        <v>155</v>
      </c>
      <c r="CK163" s="162">
        <v>168388</v>
      </c>
      <c r="CL163" s="162">
        <v>36600</v>
      </c>
      <c r="CM163" s="162">
        <v>12007</v>
      </c>
      <c r="CN163" s="162" t="s">
        <v>155</v>
      </c>
      <c r="CO163" s="162">
        <v>3273</v>
      </c>
      <c r="CP163" s="163">
        <v>465800</v>
      </c>
      <c r="CQ163" s="162" t="s">
        <v>155</v>
      </c>
      <c r="CR163" s="162">
        <v>5236</v>
      </c>
      <c r="CS163" s="162" t="s">
        <v>155</v>
      </c>
    </row>
    <row r="164" spans="1:97" ht="15.75" thickBot="1" x14ac:dyDescent="0.3">
      <c r="A164" s="76" t="s">
        <v>463</v>
      </c>
      <c r="B164" s="95" t="s">
        <v>510</v>
      </c>
      <c r="C164" s="93" t="s">
        <v>152</v>
      </c>
      <c r="D164" s="76" t="s">
        <v>1038</v>
      </c>
      <c r="E164" s="78" t="s">
        <v>23</v>
      </c>
      <c r="F164" s="78"/>
      <c r="G164" s="78"/>
      <c r="H164" s="78"/>
      <c r="I164" s="78"/>
      <c r="J164" s="79" t="s">
        <v>153</v>
      </c>
      <c r="K164" s="121"/>
      <c r="L164" s="155">
        <v>1.3299999999999983</v>
      </c>
      <c r="M164" s="155">
        <v>92.966453836019056</v>
      </c>
      <c r="N164" s="77"/>
      <c r="O164" s="77"/>
      <c r="P164" s="77"/>
      <c r="Q164" s="77"/>
      <c r="R164" s="77"/>
      <c r="S164" s="77"/>
      <c r="T164" s="77"/>
      <c r="U164" s="77"/>
      <c r="V164" s="77"/>
      <c r="W164" s="77"/>
      <c r="X164" s="159">
        <v>0.57999999999999996</v>
      </c>
      <c r="Y164" s="77"/>
      <c r="Z164" s="77"/>
      <c r="AA164" s="77"/>
      <c r="AB164" s="78" t="s">
        <v>154</v>
      </c>
      <c r="AC164" s="132" t="s">
        <v>155</v>
      </c>
      <c r="AD164" s="83">
        <v>1568.2508143234811</v>
      </c>
      <c r="AE164" s="83">
        <v>4062.3240737678948</v>
      </c>
      <c r="AF164" s="84">
        <v>167113.97953770254</v>
      </c>
      <c r="AG164" s="85">
        <v>312592.67081810074</v>
      </c>
      <c r="AH164" s="77"/>
      <c r="AI164" s="85">
        <v>28126.324783486718</v>
      </c>
      <c r="AJ164" s="85">
        <v>3827.9318534064023</v>
      </c>
      <c r="AK164" s="86">
        <v>23.626516973494649</v>
      </c>
      <c r="AL164" s="87">
        <v>8358.8198815137184</v>
      </c>
      <c r="AM164" s="88">
        <v>214.03849065448463</v>
      </c>
      <c r="AN164" s="88">
        <v>135.76652713256885</v>
      </c>
      <c r="AO164" s="88">
        <v>61.382892109010264</v>
      </c>
      <c r="AP164" s="88"/>
      <c r="AQ164" s="88">
        <v>14.342763351671183</v>
      </c>
      <c r="AR164" s="88">
        <v>67.977839169086153</v>
      </c>
      <c r="AS164" s="87">
        <v>72.443643291247028</v>
      </c>
      <c r="AT164" s="88">
        <v>44.517972869552537</v>
      </c>
      <c r="AU164" s="88">
        <v>61.554521744900633</v>
      </c>
      <c r="AV164" s="88">
        <v>2.4437244072120463</v>
      </c>
      <c r="AW164" s="88">
        <v>17.923347511142676</v>
      </c>
      <c r="AX164" s="88">
        <v>15.480371806358876</v>
      </c>
      <c r="AY164" s="88"/>
      <c r="AZ164" s="88">
        <v>40.746741088370896</v>
      </c>
      <c r="BA164" s="88">
        <v>364.98532405346987</v>
      </c>
      <c r="BB164" s="88">
        <v>27.426380533115701</v>
      </c>
      <c r="BC164" s="87">
        <v>4.5377560261481671</v>
      </c>
      <c r="BD164" s="87">
        <v>2.5265122665796822</v>
      </c>
      <c r="BE164" s="88">
        <v>13.187628448622966</v>
      </c>
      <c r="BF164" s="88">
        <v>7.8671583019626272</v>
      </c>
      <c r="BG164" s="88">
        <v>1.3716539482752843</v>
      </c>
      <c r="BH164" s="88"/>
      <c r="BI164" s="88">
        <v>532.79454380050959</v>
      </c>
      <c r="BJ164" s="82">
        <v>46.02544399566581</v>
      </c>
      <c r="BK164" s="82">
        <v>94.73588185568039</v>
      </c>
      <c r="BL164" s="82">
        <v>11.356784973807976</v>
      </c>
      <c r="BM164" s="82">
        <v>40.595221694189924</v>
      </c>
      <c r="BN164" s="82">
        <v>6.3532102636543888</v>
      </c>
      <c r="BO164" s="81">
        <v>1.1525026414096873</v>
      </c>
      <c r="BP164" s="81">
        <v>5.8270508268594954</v>
      </c>
      <c r="BQ164" s="81">
        <v>0.91261829899788005</v>
      </c>
      <c r="BR164" s="81">
        <v>6.4718456323042988</v>
      </c>
      <c r="BS164" s="81">
        <v>1.305665251650389</v>
      </c>
      <c r="BT164" s="81">
        <v>4.2928889337932068</v>
      </c>
      <c r="BU164" s="81">
        <v>0.68267445794316184</v>
      </c>
      <c r="BV164" s="81">
        <v>4.4108901870554353</v>
      </c>
      <c r="BW164" s="81">
        <v>0.71623346859341341</v>
      </c>
      <c r="BX164" s="89">
        <v>11.979504063328127</v>
      </c>
      <c r="BY164" s="89">
        <v>0.66350916334197418</v>
      </c>
      <c r="BZ164" s="89">
        <v>21.204968032755453</v>
      </c>
      <c r="CA164" s="89">
        <v>14.982432095515433</v>
      </c>
      <c r="CB164" s="89">
        <v>6.4186657893213024</v>
      </c>
      <c r="CC164" s="90">
        <f t="shared" si="30"/>
        <v>224.83891248160543</v>
      </c>
      <c r="CD164" s="91">
        <f t="shared" si="31"/>
        <v>265.58565356997633</v>
      </c>
      <c r="CE164" s="90">
        <f t="shared" si="24"/>
        <v>209.024763777619</v>
      </c>
      <c r="CF164" s="91">
        <f t="shared" si="25"/>
        <v>246.90556402122155</v>
      </c>
      <c r="CH164" s="49"/>
      <c r="CI164" s="162">
        <v>136800</v>
      </c>
      <c r="CJ164" s="162" t="s">
        <v>155</v>
      </c>
      <c r="CK164" s="162">
        <v>13198</v>
      </c>
      <c r="CL164" s="162">
        <v>45090</v>
      </c>
      <c r="CM164" s="162">
        <v>5257</v>
      </c>
      <c r="CN164" s="162" t="s">
        <v>155</v>
      </c>
      <c r="CO164" s="162" t="s">
        <v>155</v>
      </c>
      <c r="CP164" s="163">
        <v>711500</v>
      </c>
      <c r="CQ164" s="162" t="s">
        <v>155</v>
      </c>
      <c r="CR164" s="162">
        <v>8607</v>
      </c>
      <c r="CS164" s="162">
        <v>333.6</v>
      </c>
    </row>
    <row r="165" spans="1:97" ht="15.75" thickBot="1" x14ac:dyDescent="0.3">
      <c r="A165" s="76" t="s">
        <v>464</v>
      </c>
      <c r="B165" s="95" t="s">
        <v>511</v>
      </c>
      <c r="C165" s="93" t="s">
        <v>152</v>
      </c>
      <c r="D165" s="76" t="s">
        <v>1038</v>
      </c>
      <c r="E165" s="78" t="s">
        <v>23</v>
      </c>
      <c r="F165" s="78"/>
      <c r="G165" s="78"/>
      <c r="H165" s="78"/>
      <c r="I165" s="78"/>
      <c r="J165" s="79" t="s">
        <v>153</v>
      </c>
      <c r="K165" s="121"/>
      <c r="L165" s="155">
        <v>1.3499999999999943</v>
      </c>
      <c r="M165" s="155">
        <v>94.809934110491639</v>
      </c>
      <c r="N165" s="77"/>
      <c r="O165" s="77"/>
      <c r="P165" s="77"/>
      <c r="Q165" s="77"/>
      <c r="R165" s="77"/>
      <c r="S165" s="77"/>
      <c r="T165" s="77"/>
      <c r="U165" s="77"/>
      <c r="V165" s="77"/>
      <c r="W165" s="77"/>
      <c r="X165" s="159" t="s">
        <v>155</v>
      </c>
      <c r="Y165" s="77"/>
      <c r="Z165" s="77"/>
      <c r="AA165" s="77"/>
      <c r="AB165" s="78" t="s">
        <v>154</v>
      </c>
      <c r="AC165" s="132">
        <v>126.82072836367547</v>
      </c>
      <c r="AD165" s="83">
        <v>2171.3641831449891</v>
      </c>
      <c r="AE165" s="83">
        <v>8312.6444506085045</v>
      </c>
      <c r="AF165" s="84">
        <v>204528.45533450079</v>
      </c>
      <c r="AG165" s="85">
        <v>464649.77821006958</v>
      </c>
      <c r="AH165" s="77"/>
      <c r="AI165" s="85">
        <v>46936.426443216536</v>
      </c>
      <c r="AJ165" s="85">
        <v>2798.0236669643273</v>
      </c>
      <c r="AK165" s="86">
        <v>26.928226317849727</v>
      </c>
      <c r="AL165" s="87">
        <v>7742.88152329277</v>
      </c>
      <c r="AM165" s="88">
        <v>218.98641291324262</v>
      </c>
      <c r="AN165" s="88">
        <v>151.9081040827443</v>
      </c>
      <c r="AO165" s="88">
        <v>203.35698087333384</v>
      </c>
      <c r="AP165" s="88"/>
      <c r="AQ165" s="88">
        <v>30.511455833829402</v>
      </c>
      <c r="AR165" s="88">
        <v>81.951911566774896</v>
      </c>
      <c r="AS165" s="87">
        <v>78.983580663385993</v>
      </c>
      <c r="AT165" s="88">
        <v>129.22875287208706</v>
      </c>
      <c r="AU165" s="88">
        <v>80.193115658639513</v>
      </c>
      <c r="AV165" s="88">
        <v>2.7652934766785369</v>
      </c>
      <c r="AW165" s="88">
        <v>2.4976024604091789</v>
      </c>
      <c r="AX165" s="88">
        <v>12.41980835706387</v>
      </c>
      <c r="AY165" s="88"/>
      <c r="AZ165" s="88">
        <v>63.934358914710735</v>
      </c>
      <c r="BA165" s="88">
        <v>534.6776364555235</v>
      </c>
      <c r="BB165" s="88">
        <v>23.893785912035469</v>
      </c>
      <c r="BC165" s="87" t="s">
        <v>155</v>
      </c>
      <c r="BD165" s="87">
        <v>2.816453701596461</v>
      </c>
      <c r="BE165" s="88">
        <v>19.751019708349709</v>
      </c>
      <c r="BF165" s="88">
        <v>4.8638806698397463</v>
      </c>
      <c r="BG165" s="88">
        <v>1.0324439500240992</v>
      </c>
      <c r="BH165" s="88"/>
      <c r="BI165" s="88">
        <v>804.48384479091908</v>
      </c>
      <c r="BJ165" s="82">
        <v>42.507910959741857</v>
      </c>
      <c r="BK165" s="82">
        <v>78.862740640169022</v>
      </c>
      <c r="BL165" s="82">
        <v>9.4044427932738728</v>
      </c>
      <c r="BM165" s="82">
        <v>32.27504150868544</v>
      </c>
      <c r="BN165" s="82">
        <v>5.1772589488785918</v>
      </c>
      <c r="BO165" s="81">
        <v>0.93174226433165874</v>
      </c>
      <c r="BP165" s="81">
        <v>5.3974745187722224</v>
      </c>
      <c r="BQ165" s="81">
        <v>0.96254822617403568</v>
      </c>
      <c r="BR165" s="81">
        <v>6.7800854828228365</v>
      </c>
      <c r="BS165" s="81">
        <v>1.4553506845273974</v>
      </c>
      <c r="BT165" s="81">
        <v>4.6991477292644577</v>
      </c>
      <c r="BU165" s="81">
        <v>0.74830131155442481</v>
      </c>
      <c r="BV165" s="81">
        <v>4.8901126985459804</v>
      </c>
      <c r="BW165" s="81">
        <v>0.72698152844516406</v>
      </c>
      <c r="BX165" s="89">
        <v>16.864293095679042</v>
      </c>
      <c r="BY165" s="89">
        <v>0.95429442338669113</v>
      </c>
      <c r="BZ165" s="89">
        <v>27.141165702818022</v>
      </c>
      <c r="CA165" s="89">
        <v>17.819771396770442</v>
      </c>
      <c r="CB165" s="89">
        <v>4.260054997075521</v>
      </c>
      <c r="CC165" s="90">
        <f t="shared" si="30"/>
        <v>194.81913929518694</v>
      </c>
      <c r="CD165" s="91">
        <f t="shared" si="31"/>
        <v>258.75349820989766</v>
      </c>
      <c r="CE165" s="90">
        <f t="shared" si="24"/>
        <v>184.70789760039366</v>
      </c>
      <c r="CF165" s="91">
        <f t="shared" si="25"/>
        <v>245.32402116139613</v>
      </c>
      <c r="CH165" s="49"/>
      <c r="CI165" s="162">
        <v>121700</v>
      </c>
      <c r="CJ165" s="162" t="s">
        <v>155</v>
      </c>
      <c r="CK165" s="162">
        <v>20868</v>
      </c>
      <c r="CL165" s="162">
        <v>54770</v>
      </c>
      <c r="CM165" s="162">
        <v>8967</v>
      </c>
      <c r="CN165" s="162" t="s">
        <v>155</v>
      </c>
      <c r="CO165" s="162" t="s">
        <v>155</v>
      </c>
      <c r="CP165" s="163">
        <v>703300</v>
      </c>
      <c r="CQ165" s="162" t="s">
        <v>155</v>
      </c>
      <c r="CR165" s="162">
        <v>5996</v>
      </c>
      <c r="CS165" s="162">
        <v>423.29999999999995</v>
      </c>
    </row>
    <row r="166" spans="1:97" ht="15.75" thickBot="1" x14ac:dyDescent="0.3">
      <c r="A166" s="76" t="s">
        <v>465</v>
      </c>
      <c r="B166" s="95" t="s">
        <v>512</v>
      </c>
      <c r="C166" s="93" t="s">
        <v>152</v>
      </c>
      <c r="D166" s="76" t="s">
        <v>1038</v>
      </c>
      <c r="E166" s="78" t="s">
        <v>23</v>
      </c>
      <c r="F166" s="78"/>
      <c r="G166" s="78"/>
      <c r="H166" s="78"/>
      <c r="I166" s="78"/>
      <c r="J166" s="79" t="s">
        <v>153</v>
      </c>
      <c r="K166" s="121"/>
      <c r="L166" s="155">
        <v>1.9500000000000028</v>
      </c>
      <c r="M166" s="155">
        <v>93.278939316675164</v>
      </c>
      <c r="N166" s="77"/>
      <c r="O166" s="77"/>
      <c r="P166" s="77"/>
      <c r="Q166" s="77"/>
      <c r="R166" s="77"/>
      <c r="S166" s="77"/>
      <c r="T166" s="77"/>
      <c r="U166" s="77"/>
      <c r="V166" s="77"/>
      <c r="W166" s="77"/>
      <c r="X166" s="159" t="s">
        <v>155</v>
      </c>
      <c r="Y166" s="77"/>
      <c r="Z166" s="77"/>
      <c r="AA166" s="77"/>
      <c r="AB166" s="78" t="s">
        <v>154</v>
      </c>
      <c r="AC166" s="132">
        <v>55.482282185701592</v>
      </c>
      <c r="AD166" s="83">
        <v>1461.0427864516712</v>
      </c>
      <c r="AE166" s="83">
        <v>5181.8361672958144</v>
      </c>
      <c r="AF166" s="84">
        <v>200111.66686726679</v>
      </c>
      <c r="AG166" s="85">
        <v>391350.96396143199</v>
      </c>
      <c r="AH166" s="77"/>
      <c r="AI166" s="85">
        <v>39192.694602452815</v>
      </c>
      <c r="AJ166" s="85">
        <v>5314.6311131853899</v>
      </c>
      <c r="AK166" s="86">
        <v>29.162645929741885</v>
      </c>
      <c r="AL166" s="87">
        <v>8356.8516672266087</v>
      </c>
      <c r="AM166" s="88">
        <v>271.29863456432133</v>
      </c>
      <c r="AN166" s="88">
        <v>180.35890625344007</v>
      </c>
      <c r="AO166" s="88">
        <v>130.76474231742142</v>
      </c>
      <c r="AP166" s="88"/>
      <c r="AQ166" s="88">
        <v>26.88752541721167</v>
      </c>
      <c r="AR166" s="88">
        <v>77.467699751293651</v>
      </c>
      <c r="AS166" s="87">
        <v>49.11803834957496</v>
      </c>
      <c r="AT166" s="88">
        <v>28.550108566155423</v>
      </c>
      <c r="AU166" s="88">
        <v>82.903101299502652</v>
      </c>
      <c r="AV166" s="88">
        <v>2.9533856397649125</v>
      </c>
      <c r="AW166" s="88">
        <v>4.4986243350944877</v>
      </c>
      <c r="AX166" s="88" t="s">
        <v>155</v>
      </c>
      <c r="AY166" s="88"/>
      <c r="AZ166" s="88">
        <v>59.69942488329503</v>
      </c>
      <c r="BA166" s="88">
        <v>305.0018962693606</v>
      </c>
      <c r="BB166" s="88">
        <v>26.560728076994053</v>
      </c>
      <c r="BC166" s="87">
        <v>2.3532461383368553</v>
      </c>
      <c r="BD166" s="87">
        <v>1.6753151001614042</v>
      </c>
      <c r="BE166" s="88">
        <v>9.9777381735226349</v>
      </c>
      <c r="BF166" s="88">
        <v>25.834779245402704</v>
      </c>
      <c r="BG166" s="88">
        <v>1.1186455465224956</v>
      </c>
      <c r="BH166" s="88"/>
      <c r="BI166" s="88">
        <v>800.81149768013347</v>
      </c>
      <c r="BJ166" s="82">
        <v>92.153812073005867</v>
      </c>
      <c r="BK166" s="82">
        <v>187.91221730116433</v>
      </c>
      <c r="BL166" s="82">
        <v>21.817040718421271</v>
      </c>
      <c r="BM166" s="82">
        <v>77.881214730591154</v>
      </c>
      <c r="BN166" s="82">
        <v>14.428862385845894</v>
      </c>
      <c r="BO166" s="81">
        <v>3.386899959109074</v>
      </c>
      <c r="BP166" s="81">
        <v>14.365210475499088</v>
      </c>
      <c r="BQ166" s="81">
        <v>1.8670314245881727</v>
      </c>
      <c r="BR166" s="81">
        <v>10.951516022145002</v>
      </c>
      <c r="BS166" s="81">
        <v>1.9196727707231607</v>
      </c>
      <c r="BT166" s="81">
        <v>6.0723267691294156</v>
      </c>
      <c r="BU166" s="81">
        <v>0.86428830304601345</v>
      </c>
      <c r="BV166" s="81">
        <v>5.5757802094399223</v>
      </c>
      <c r="BW166" s="81">
        <v>0.84653346651808503</v>
      </c>
      <c r="BX166" s="89">
        <v>10.300796564551442</v>
      </c>
      <c r="BY166" s="89">
        <v>1.056675076572029</v>
      </c>
      <c r="BZ166" s="89">
        <v>45.835666598230297</v>
      </c>
      <c r="CA166" s="89">
        <v>21.776572438267465</v>
      </c>
      <c r="CB166" s="89">
        <v>5.3025664225731148</v>
      </c>
      <c r="CC166" s="90">
        <f t="shared" si="30"/>
        <v>440.04240660922648</v>
      </c>
      <c r="CD166" s="91">
        <f t="shared" si="31"/>
        <v>499.7418314925215</v>
      </c>
      <c r="CE166" s="90">
        <f t="shared" si="24"/>
        <v>410.4668894286574</v>
      </c>
      <c r="CF166" s="91">
        <f t="shared" si="25"/>
        <v>466.15387973795021</v>
      </c>
      <c r="CH166" s="49"/>
      <c r="CI166" s="162">
        <v>143800</v>
      </c>
      <c r="CJ166" s="162" t="s">
        <v>155</v>
      </c>
      <c r="CK166" s="162">
        <v>19528</v>
      </c>
      <c r="CL166" s="162">
        <v>50380</v>
      </c>
      <c r="CM166" s="162">
        <v>6357</v>
      </c>
      <c r="CN166" s="162" t="s">
        <v>155</v>
      </c>
      <c r="CO166" s="162">
        <v>677</v>
      </c>
      <c r="CP166" s="163">
        <v>695600</v>
      </c>
      <c r="CQ166" s="162" t="s">
        <v>155</v>
      </c>
      <c r="CR166" s="162">
        <v>7545</v>
      </c>
      <c r="CS166" s="162">
        <v>252.5</v>
      </c>
    </row>
    <row r="167" spans="1:97" ht="15.75" thickBot="1" x14ac:dyDescent="0.3">
      <c r="A167" s="76" t="s">
        <v>466</v>
      </c>
      <c r="B167" s="95" t="s">
        <v>513</v>
      </c>
      <c r="C167" s="93" t="s">
        <v>152</v>
      </c>
      <c r="D167" s="76" t="s">
        <v>1038</v>
      </c>
      <c r="E167" s="78" t="s">
        <v>23</v>
      </c>
      <c r="F167" s="78"/>
      <c r="G167" s="78"/>
      <c r="H167" s="78"/>
      <c r="I167" s="78"/>
      <c r="J167" s="79" t="s">
        <v>153</v>
      </c>
      <c r="K167" s="121"/>
      <c r="L167" s="155">
        <v>3</v>
      </c>
      <c r="M167" s="155">
        <v>94.608247422680421</v>
      </c>
      <c r="N167" s="77"/>
      <c r="O167" s="77"/>
      <c r="P167" s="77"/>
      <c r="Q167" s="77"/>
      <c r="R167" s="77"/>
      <c r="S167" s="77"/>
      <c r="T167" s="77"/>
      <c r="U167" s="77"/>
      <c r="V167" s="77"/>
      <c r="W167" s="77"/>
      <c r="X167" s="159" t="s">
        <v>155</v>
      </c>
      <c r="Y167" s="77"/>
      <c r="Z167" s="77"/>
      <c r="AA167" s="77"/>
      <c r="AB167" s="78" t="s">
        <v>154</v>
      </c>
      <c r="AC167" s="132">
        <v>128.67450311185746</v>
      </c>
      <c r="AD167" s="83">
        <v>1830.3112445124711</v>
      </c>
      <c r="AE167" s="83">
        <v>5080.294496936207</v>
      </c>
      <c r="AF167" s="84">
        <v>182835.30152275617</v>
      </c>
      <c r="AG167" s="85">
        <v>485581.28842314001</v>
      </c>
      <c r="AH167" s="77"/>
      <c r="AI167" s="85">
        <v>38053.369189362209</v>
      </c>
      <c r="AJ167" s="85">
        <v>3268.6624766203659</v>
      </c>
      <c r="AK167" s="86">
        <v>31.897263064161592</v>
      </c>
      <c r="AL167" s="87">
        <v>13983.531406161994</v>
      </c>
      <c r="AM167" s="88">
        <v>245.17634846993184</v>
      </c>
      <c r="AN167" s="88">
        <v>155.20400701117873</v>
      </c>
      <c r="AO167" s="88">
        <v>59.013518909752982</v>
      </c>
      <c r="AP167" s="88"/>
      <c r="AQ167" s="88">
        <v>6.2431995049548838</v>
      </c>
      <c r="AR167" s="88">
        <v>66.338524554359694</v>
      </c>
      <c r="AS167" s="87">
        <v>68.521704967373125</v>
      </c>
      <c r="AT167" s="88">
        <v>37.193176135495285</v>
      </c>
      <c r="AU167" s="88">
        <v>78.545282704643398</v>
      </c>
      <c r="AV167" s="88">
        <v>3.1772996398938309</v>
      </c>
      <c r="AW167" s="88">
        <v>1.2391181463217285</v>
      </c>
      <c r="AX167" s="88">
        <v>4.7379493468298666</v>
      </c>
      <c r="AY167" s="88"/>
      <c r="AZ167" s="88">
        <v>86.680236086220248</v>
      </c>
      <c r="BA167" s="88">
        <v>725.2326140819697</v>
      </c>
      <c r="BB167" s="88">
        <v>43.812718572992381</v>
      </c>
      <c r="BC167" s="87">
        <v>3.1739560768252639</v>
      </c>
      <c r="BD167" s="87">
        <v>3.7274006631086078</v>
      </c>
      <c r="BE167" s="88">
        <v>23.528622422699843</v>
      </c>
      <c r="BF167" s="88">
        <v>6.1262394664340993</v>
      </c>
      <c r="BG167" s="88">
        <v>1.0873265195290731</v>
      </c>
      <c r="BH167" s="88"/>
      <c r="BI167" s="88">
        <v>619.03579160925597</v>
      </c>
      <c r="BJ167" s="82">
        <v>51.141164578198101</v>
      </c>
      <c r="BK167" s="82">
        <v>94.652168805819059</v>
      </c>
      <c r="BL167" s="82">
        <v>10.754360645219815</v>
      </c>
      <c r="BM167" s="82">
        <v>36.776538182471647</v>
      </c>
      <c r="BN167" s="82">
        <v>6.0132200120777419</v>
      </c>
      <c r="BO167" s="81">
        <v>1.2463199175706927</v>
      </c>
      <c r="BP167" s="81">
        <v>8.0859534586043651</v>
      </c>
      <c r="BQ167" s="81">
        <v>1.580410215199364</v>
      </c>
      <c r="BR167" s="81">
        <v>10.960362533495655</v>
      </c>
      <c r="BS167" s="81">
        <v>2.2769724525640602</v>
      </c>
      <c r="BT167" s="81">
        <v>7.3130789937136678</v>
      </c>
      <c r="BU167" s="81">
        <v>1.0794676718023213</v>
      </c>
      <c r="BV167" s="81">
        <v>7.1553349688025625</v>
      </c>
      <c r="BW167" s="81">
        <v>1.0884207726101309</v>
      </c>
      <c r="BX167" s="89">
        <v>22.352085413041426</v>
      </c>
      <c r="BY167" s="89">
        <v>0.75546628916636738</v>
      </c>
      <c r="BZ167" s="89">
        <v>20.924788385072354</v>
      </c>
      <c r="CA167" s="89">
        <v>19.282798225390493</v>
      </c>
      <c r="CB167" s="89">
        <v>6.5257739890761393</v>
      </c>
      <c r="CC167" s="90">
        <f t="shared" si="30"/>
        <v>240.12377320814915</v>
      </c>
      <c r="CD167" s="91">
        <f t="shared" si="31"/>
        <v>326.80400929436939</v>
      </c>
      <c r="CE167" s="90">
        <f t="shared" si="24"/>
        <v>227.17689347744172</v>
      </c>
      <c r="CF167" s="91">
        <f t="shared" si="25"/>
        <v>309.18354570045653</v>
      </c>
      <c r="CH167" s="49"/>
      <c r="CI167" s="162">
        <v>112600</v>
      </c>
      <c r="CJ167" s="162" t="s">
        <v>155</v>
      </c>
      <c r="CK167" s="162">
        <v>10178</v>
      </c>
      <c r="CL167" s="162">
        <v>46330</v>
      </c>
      <c r="CM167" s="162">
        <v>4697</v>
      </c>
      <c r="CN167" s="162" t="s">
        <v>155</v>
      </c>
      <c r="CO167" s="162" t="s">
        <v>155</v>
      </c>
      <c r="CP167" s="163">
        <v>747800</v>
      </c>
      <c r="CQ167" s="162" t="s">
        <v>155</v>
      </c>
      <c r="CR167" s="162">
        <v>11000</v>
      </c>
      <c r="CS167" s="162">
        <v>584.4</v>
      </c>
    </row>
    <row r="168" spans="1:97" ht="15.75" thickBot="1" x14ac:dyDescent="0.3">
      <c r="A168" s="76" t="s">
        <v>467</v>
      </c>
      <c r="B168" s="95" t="s">
        <v>514</v>
      </c>
      <c r="C168" s="93" t="s">
        <v>152</v>
      </c>
      <c r="D168" s="76" t="s">
        <v>1039</v>
      </c>
      <c r="E168" s="78" t="s">
        <v>23</v>
      </c>
      <c r="F168" s="78"/>
      <c r="G168" s="78"/>
      <c r="H168" s="78"/>
      <c r="I168" s="78"/>
      <c r="J168" s="79" t="s">
        <v>153</v>
      </c>
      <c r="K168" s="121"/>
      <c r="L168" s="155">
        <v>1.0400000000000063</v>
      </c>
      <c r="M168" s="155">
        <v>92.906224737267578</v>
      </c>
      <c r="N168" s="77"/>
      <c r="O168" s="77"/>
      <c r="P168" s="77"/>
      <c r="Q168" s="77"/>
      <c r="R168" s="77"/>
      <c r="S168" s="77"/>
      <c r="T168" s="77"/>
      <c r="U168" s="77"/>
      <c r="V168" s="77"/>
      <c r="W168" s="77"/>
      <c r="X168" s="159">
        <v>2.29</v>
      </c>
      <c r="Y168" s="77"/>
      <c r="Z168" s="77"/>
      <c r="AA168" s="77"/>
      <c r="AB168" s="78" t="s">
        <v>154</v>
      </c>
      <c r="AC168" s="132">
        <v>128.28685381009802</v>
      </c>
      <c r="AD168" s="83">
        <v>1820.6444424438009</v>
      </c>
      <c r="AE168" s="83">
        <v>11497.355335187267</v>
      </c>
      <c r="AF168" s="84">
        <v>167795.23271250495</v>
      </c>
      <c r="AG168" s="85">
        <v>470621.16209220927</v>
      </c>
      <c r="AH168" s="77"/>
      <c r="AI168" s="85">
        <v>34287.001386372431</v>
      </c>
      <c r="AJ168" s="85">
        <v>6032.1397216541272</v>
      </c>
      <c r="AK168" s="86">
        <v>27.127129839196936</v>
      </c>
      <c r="AL168" s="87">
        <v>8789.8635127524667</v>
      </c>
      <c r="AM168" s="88">
        <v>188.55538146639049</v>
      </c>
      <c r="AN168" s="88">
        <v>133.67060929779046</v>
      </c>
      <c r="AO168" s="88">
        <v>1086.0888213990997</v>
      </c>
      <c r="AP168" s="88"/>
      <c r="AQ168" s="88">
        <v>44.093105856422056</v>
      </c>
      <c r="AR168" s="88">
        <v>88.935453873835371</v>
      </c>
      <c r="AS168" s="87">
        <v>57.841947803466311</v>
      </c>
      <c r="AT168" s="88">
        <v>244.22400548761752</v>
      </c>
      <c r="AU168" s="88">
        <v>70.498093333767216</v>
      </c>
      <c r="AV168" s="88">
        <v>3.2565309897388977</v>
      </c>
      <c r="AW168" s="88">
        <v>30.403008325685988</v>
      </c>
      <c r="AX168" s="88">
        <v>17.830019540585845</v>
      </c>
      <c r="AY168" s="88"/>
      <c r="AZ168" s="88">
        <v>99.483679364644317</v>
      </c>
      <c r="BA168" s="88">
        <v>792.68763058683589</v>
      </c>
      <c r="BB168" s="88">
        <v>26.995419157033993</v>
      </c>
      <c r="BC168" s="87">
        <v>1.6082909758564004</v>
      </c>
      <c r="BD168" s="87">
        <v>3.9825203061640151</v>
      </c>
      <c r="BE168" s="88">
        <v>27.866836815347934</v>
      </c>
      <c r="BF168" s="88">
        <v>3.3138477306816037</v>
      </c>
      <c r="BG168" s="88">
        <v>1.9457317275631132</v>
      </c>
      <c r="BH168" s="88"/>
      <c r="BI168" s="88">
        <v>701.61874704005822</v>
      </c>
      <c r="BJ168" s="82">
        <v>71.730434495947918</v>
      </c>
      <c r="BK168" s="82">
        <v>149.58763121099443</v>
      </c>
      <c r="BL168" s="82">
        <v>18.35513842339984</v>
      </c>
      <c r="BM168" s="82">
        <v>70.096396574340389</v>
      </c>
      <c r="BN168" s="82">
        <v>14.249771286329741</v>
      </c>
      <c r="BO168" s="81">
        <v>2.8954850281884075</v>
      </c>
      <c r="BP168" s="81">
        <v>13.973257072134286</v>
      </c>
      <c r="BQ168" s="81">
        <v>2.0763130376598631</v>
      </c>
      <c r="BR168" s="81">
        <v>12.507550129789031</v>
      </c>
      <c r="BS168" s="81">
        <v>2.374464173553307</v>
      </c>
      <c r="BT168" s="81">
        <v>7.2489137202221778</v>
      </c>
      <c r="BU168" s="81">
        <v>0.97523735483130969</v>
      </c>
      <c r="BV168" s="81">
        <v>6.27279563453913</v>
      </c>
      <c r="BW168" s="81">
        <v>0.99507428061454051</v>
      </c>
      <c r="BX168" s="89">
        <v>24.526112610376117</v>
      </c>
      <c r="BY168" s="89">
        <v>0.67899235230943689</v>
      </c>
      <c r="BZ168" s="89">
        <v>26.849397182343466</v>
      </c>
      <c r="CA168" s="89">
        <v>18.339308894552815</v>
      </c>
      <c r="CB168" s="89">
        <v>6.4797886963966498</v>
      </c>
      <c r="CC168" s="90">
        <f t="shared" si="30"/>
        <v>373.33846242254441</v>
      </c>
      <c r="CD168" s="91">
        <f t="shared" si="31"/>
        <v>472.82214178718874</v>
      </c>
      <c r="CE168" s="90">
        <f t="shared" si="24"/>
        <v>346.85467092894839</v>
      </c>
      <c r="CF168" s="91">
        <f t="shared" si="25"/>
        <v>439.28120165636756</v>
      </c>
      <c r="CH168" s="49"/>
      <c r="CI168" s="162">
        <v>101100</v>
      </c>
      <c r="CJ168" s="162" t="s">
        <v>155</v>
      </c>
      <c r="CK168" s="162">
        <v>54198</v>
      </c>
      <c r="CL168" s="162">
        <v>42960</v>
      </c>
      <c r="CM168" s="162">
        <v>12517</v>
      </c>
      <c r="CN168" s="162" t="s">
        <v>155</v>
      </c>
      <c r="CO168" s="162">
        <v>620</v>
      </c>
      <c r="CP168" s="163">
        <v>705700</v>
      </c>
      <c r="CQ168" s="162" t="s">
        <v>155</v>
      </c>
      <c r="CR168" s="162">
        <v>6698</v>
      </c>
      <c r="CS168" s="162">
        <v>618.6</v>
      </c>
    </row>
    <row r="169" spans="1:97" ht="15.75" thickBot="1" x14ac:dyDescent="0.3">
      <c r="A169" s="76" t="s">
        <v>468</v>
      </c>
      <c r="B169" s="95" t="s">
        <v>515</v>
      </c>
      <c r="C169" s="93" t="s">
        <v>152</v>
      </c>
      <c r="D169" s="76" t="s">
        <v>1039</v>
      </c>
      <c r="E169" s="78" t="s">
        <v>23</v>
      </c>
      <c r="F169" s="78"/>
      <c r="G169" s="78"/>
      <c r="H169" s="78"/>
      <c r="I169" s="78"/>
      <c r="J169" s="79" t="s">
        <v>153</v>
      </c>
      <c r="K169" s="121"/>
      <c r="L169" s="155">
        <v>1.3900000000000006</v>
      </c>
      <c r="M169" s="155">
        <v>92.150897474901129</v>
      </c>
      <c r="N169" s="77"/>
      <c r="O169" s="77"/>
      <c r="P169" s="77"/>
      <c r="Q169" s="77"/>
      <c r="R169" s="77"/>
      <c r="S169" s="77"/>
      <c r="T169" s="77"/>
      <c r="U169" s="77"/>
      <c r="V169" s="77"/>
      <c r="W169" s="77"/>
      <c r="X169" s="159">
        <v>2.09</v>
      </c>
      <c r="Y169" s="77"/>
      <c r="Z169" s="77"/>
      <c r="AA169" s="77"/>
      <c r="AB169" s="78" t="s">
        <v>154</v>
      </c>
      <c r="AC169" s="132">
        <v>143.01585047244726</v>
      </c>
      <c r="AD169" s="83">
        <v>2409.6173343214023</v>
      </c>
      <c r="AE169" s="83">
        <v>14406.369025622836</v>
      </c>
      <c r="AF169" s="84">
        <v>195162.32916217326</v>
      </c>
      <c r="AG169" s="85">
        <v>422606.61666064779</v>
      </c>
      <c r="AH169" s="77"/>
      <c r="AI169" s="85">
        <v>44781.33342662928</v>
      </c>
      <c r="AJ169" s="85">
        <v>7946.0183621249862</v>
      </c>
      <c r="AK169" s="86">
        <v>28.177649989016555</v>
      </c>
      <c r="AL169" s="87">
        <v>7560.5391479020618</v>
      </c>
      <c r="AM169" s="88">
        <v>233.79749455267137</v>
      </c>
      <c r="AN169" s="88">
        <v>145.31172136076975</v>
      </c>
      <c r="AO169" s="88">
        <v>1761.0376854977837</v>
      </c>
      <c r="AP169" s="88"/>
      <c r="AQ169" s="88">
        <v>26.049898422889736</v>
      </c>
      <c r="AR169" s="88">
        <v>65.074267923330211</v>
      </c>
      <c r="AS169" s="87">
        <v>59.42495507794068</v>
      </c>
      <c r="AT169" s="88">
        <v>175.97245878137107</v>
      </c>
      <c r="AU169" s="88">
        <v>83.726152733574438</v>
      </c>
      <c r="AV169" s="88">
        <v>3.2298777608450644</v>
      </c>
      <c r="AW169" s="88">
        <v>28.225713218348261</v>
      </c>
      <c r="AX169" s="88">
        <v>9.9568165172693472</v>
      </c>
      <c r="AY169" s="88"/>
      <c r="AZ169" s="88">
        <v>65.341906849219455</v>
      </c>
      <c r="BA169" s="88">
        <v>318.17969733526246</v>
      </c>
      <c r="BB169" s="88">
        <v>23.089417135310313</v>
      </c>
      <c r="BC169" s="87">
        <v>1.0510560768567503</v>
      </c>
      <c r="BD169" s="87">
        <v>1.4438330777607269</v>
      </c>
      <c r="BE169" s="88">
        <v>10.52366808537273</v>
      </c>
      <c r="BF169" s="88">
        <v>3.8320710389509043</v>
      </c>
      <c r="BG169" s="88">
        <v>1.2050731059831721</v>
      </c>
      <c r="BH169" s="88"/>
      <c r="BI169" s="88">
        <v>919.28612041522899</v>
      </c>
      <c r="BJ169" s="82">
        <v>62.774698760319438</v>
      </c>
      <c r="BK169" s="82">
        <v>130.35132892818413</v>
      </c>
      <c r="BL169" s="82">
        <v>15.842580878697081</v>
      </c>
      <c r="BM169" s="82">
        <v>60.179674272354937</v>
      </c>
      <c r="BN169" s="82">
        <v>12.281280842726051</v>
      </c>
      <c r="BO169" s="81">
        <v>2.7553060689826374</v>
      </c>
      <c r="BP169" s="81">
        <v>12.200159001865062</v>
      </c>
      <c r="BQ169" s="81">
        <v>1.8501528306109722</v>
      </c>
      <c r="BR169" s="81">
        <v>10.709469048232911</v>
      </c>
      <c r="BS169" s="81">
        <v>2.128880432841338</v>
      </c>
      <c r="BT169" s="81">
        <v>6.0239766910727583</v>
      </c>
      <c r="BU169" s="81">
        <v>0.90670894000939173</v>
      </c>
      <c r="BV169" s="81">
        <v>5.7799946176394039</v>
      </c>
      <c r="BW169" s="81">
        <v>0.84264021427004321</v>
      </c>
      <c r="BX169" s="89">
        <v>10.348394276654762</v>
      </c>
      <c r="BY169" s="89">
        <v>0.8768915068130726</v>
      </c>
      <c r="BZ169" s="89">
        <v>22.343868399413353</v>
      </c>
      <c r="CA169" s="89">
        <v>18.070979202278359</v>
      </c>
      <c r="CB169" s="89">
        <v>7.8162945852840728</v>
      </c>
      <c r="CC169" s="90">
        <f t="shared" si="30"/>
        <v>324.62685152780614</v>
      </c>
      <c r="CD169" s="91">
        <f t="shared" si="31"/>
        <v>389.96875837702561</v>
      </c>
      <c r="CE169" s="90">
        <f t="shared" si="24"/>
        <v>299.14655712738818</v>
      </c>
      <c r="CF169" s="91">
        <f t="shared" si="25"/>
        <v>359.35971071615779</v>
      </c>
      <c r="CH169" s="49"/>
      <c r="CI169" s="162">
        <v>112200</v>
      </c>
      <c r="CJ169" s="162" t="s">
        <v>155</v>
      </c>
      <c r="CK169" s="162">
        <v>76788</v>
      </c>
      <c r="CL169" s="162">
        <v>34740</v>
      </c>
      <c r="CM169" s="162">
        <v>14887</v>
      </c>
      <c r="CN169" s="162" t="s">
        <v>155</v>
      </c>
      <c r="CO169" s="162">
        <v>896</v>
      </c>
      <c r="CP169" s="163">
        <v>599900</v>
      </c>
      <c r="CQ169" s="162" t="s">
        <v>155</v>
      </c>
      <c r="CR169" s="162">
        <v>5615</v>
      </c>
      <c r="CS169" s="162">
        <v>174.5</v>
      </c>
    </row>
    <row r="170" spans="1:97" ht="15.75" thickBot="1" x14ac:dyDescent="0.3">
      <c r="A170" s="76" t="s">
        <v>469</v>
      </c>
      <c r="B170" s="95" t="s">
        <v>516</v>
      </c>
      <c r="C170" s="93" t="s">
        <v>152</v>
      </c>
      <c r="D170" s="76" t="s">
        <v>1039</v>
      </c>
      <c r="E170" s="78" t="s">
        <v>23</v>
      </c>
      <c r="F170" s="78"/>
      <c r="G170" s="78"/>
      <c r="H170" s="78"/>
      <c r="I170" s="78"/>
      <c r="J170" s="79" t="s">
        <v>153</v>
      </c>
      <c r="K170" s="121"/>
      <c r="L170" s="155">
        <v>10.049999999999997</v>
      </c>
      <c r="M170" s="155">
        <v>60.433574207893273</v>
      </c>
      <c r="N170" s="77"/>
      <c r="O170" s="77"/>
      <c r="P170" s="77"/>
      <c r="Q170" s="77"/>
      <c r="R170" s="77"/>
      <c r="S170" s="77"/>
      <c r="T170" s="77"/>
      <c r="U170" s="77"/>
      <c r="V170" s="77"/>
      <c r="W170" s="77"/>
      <c r="X170" s="159">
        <v>14.445</v>
      </c>
      <c r="Y170" s="77"/>
      <c r="Z170" s="77"/>
      <c r="AA170" s="77"/>
      <c r="AB170" s="78" t="s">
        <v>154</v>
      </c>
      <c r="AC170" s="132">
        <v>129.63768852881412</v>
      </c>
      <c r="AD170" s="83">
        <v>1330.2309575594988</v>
      </c>
      <c r="AE170" s="83">
        <v>4500.3425116928065</v>
      </c>
      <c r="AF170" s="84">
        <v>125550.5355181808</v>
      </c>
      <c r="AG170" s="85">
        <v>213348.81551008389</v>
      </c>
      <c r="AH170" s="77"/>
      <c r="AI170" s="85">
        <v>19896.236646156456</v>
      </c>
      <c r="AJ170" s="85">
        <v>13601.530967474766</v>
      </c>
      <c r="AK170" s="86">
        <v>26.765489801410162</v>
      </c>
      <c r="AL170" s="87">
        <v>4157.6752126576403</v>
      </c>
      <c r="AM170" s="88">
        <v>226.98289592131172</v>
      </c>
      <c r="AN170" s="88">
        <v>132.85519389509363</v>
      </c>
      <c r="AO170" s="88">
        <v>4247.5083840178604</v>
      </c>
      <c r="AP170" s="88"/>
      <c r="AQ170" s="88">
        <v>86.813696287219216</v>
      </c>
      <c r="AR170" s="88">
        <v>217.21808237950086</v>
      </c>
      <c r="AS170" s="87">
        <v>77.320263658265276</v>
      </c>
      <c r="AT170" s="88">
        <v>111.50950779604753</v>
      </c>
      <c r="AU170" s="88">
        <v>59.483656775858961</v>
      </c>
      <c r="AV170" s="88">
        <v>10.156312505648232</v>
      </c>
      <c r="AW170" s="88">
        <v>1640.1688381951744</v>
      </c>
      <c r="AX170" s="88">
        <v>9.6635802317340715</v>
      </c>
      <c r="AY170" s="88"/>
      <c r="AZ170" s="88">
        <v>292.67575617461847</v>
      </c>
      <c r="BA170" s="88">
        <v>2155.2933441960936</v>
      </c>
      <c r="BB170" s="88">
        <v>12.006165804143768</v>
      </c>
      <c r="BC170" s="87">
        <v>50.246095825409142</v>
      </c>
      <c r="BD170" s="87">
        <v>12.002485984354527</v>
      </c>
      <c r="BE170" s="88">
        <v>72.552495043311652</v>
      </c>
      <c r="BF170" s="88">
        <v>6.9100289904597147</v>
      </c>
      <c r="BG170" s="88">
        <v>7.9442091033844964</v>
      </c>
      <c r="BH170" s="88"/>
      <c r="BI170" s="88">
        <v>653.21565849256126</v>
      </c>
      <c r="BJ170" s="82">
        <v>36.86284135071503</v>
      </c>
      <c r="BK170" s="82">
        <v>77.086625205828909</v>
      </c>
      <c r="BL170" s="82">
        <v>9.3940958776690913</v>
      </c>
      <c r="BM170" s="82">
        <v>40.83510985906252</v>
      </c>
      <c r="BN170" s="82">
        <v>13.948391561688</v>
      </c>
      <c r="BO170" s="81">
        <v>4.3967363436870386</v>
      </c>
      <c r="BP170" s="81">
        <v>22.083497955997331</v>
      </c>
      <c r="BQ170" s="81">
        <v>3.9768190574536959</v>
      </c>
      <c r="BR170" s="81">
        <v>24.939928904879732</v>
      </c>
      <c r="BS170" s="81">
        <v>4.7473176847886673</v>
      </c>
      <c r="BT170" s="81">
        <v>12.21457662165785</v>
      </c>
      <c r="BU170" s="81">
        <v>1.474550499890253</v>
      </c>
      <c r="BV170" s="81">
        <v>8.1871117344013271</v>
      </c>
      <c r="BW170" s="81">
        <v>1.0977824778026604</v>
      </c>
      <c r="BX170" s="89">
        <v>62.920928938633779</v>
      </c>
      <c r="BY170" s="89">
        <v>10.002348872092609</v>
      </c>
      <c r="BZ170" s="89">
        <v>215.62557313727748</v>
      </c>
      <c r="CA170" s="89">
        <v>11.546031745625937</v>
      </c>
      <c r="CB170" s="89">
        <v>13.56468260472781</v>
      </c>
      <c r="CC170" s="90">
        <f t="shared" si="30"/>
        <v>261.24538513552204</v>
      </c>
      <c r="CD170" s="91">
        <f t="shared" si="31"/>
        <v>553.92114131014046</v>
      </c>
      <c r="CE170" s="90">
        <f t="shared" si="24"/>
        <v>157.8799236905723</v>
      </c>
      <c r="CF170" s="91">
        <f t="shared" si="25"/>
        <v>334.75434398687304</v>
      </c>
      <c r="CH170" s="49"/>
      <c r="CI170" s="162">
        <v>76770</v>
      </c>
      <c r="CJ170" s="162" t="s">
        <v>155</v>
      </c>
      <c r="CK170" s="162">
        <v>295188</v>
      </c>
      <c r="CL170" s="162" t="s">
        <v>155</v>
      </c>
      <c r="CM170" s="162">
        <v>5307</v>
      </c>
      <c r="CN170" s="162" t="s">
        <v>155</v>
      </c>
      <c r="CO170" s="162">
        <v>4171</v>
      </c>
      <c r="CP170" s="163">
        <v>362900</v>
      </c>
      <c r="CQ170" s="162" t="s">
        <v>155</v>
      </c>
      <c r="CR170" s="162">
        <v>3457</v>
      </c>
      <c r="CS170" s="162">
        <v>1867</v>
      </c>
    </row>
    <row r="171" spans="1:97" ht="15.75" thickBot="1" x14ac:dyDescent="0.3">
      <c r="A171" s="76" t="s">
        <v>470</v>
      </c>
      <c r="B171" s="95" t="s">
        <v>517</v>
      </c>
      <c r="C171" s="93" t="s">
        <v>152</v>
      </c>
      <c r="D171" s="76" t="s">
        <v>1040</v>
      </c>
      <c r="E171" s="78" t="s">
        <v>23</v>
      </c>
      <c r="F171" s="78"/>
      <c r="G171" s="78"/>
      <c r="H171" s="78"/>
      <c r="I171" s="78"/>
      <c r="J171" s="79" t="s">
        <v>153</v>
      </c>
      <c r="K171" s="121"/>
      <c r="L171" s="155">
        <v>2.4300000000000002</v>
      </c>
      <c r="M171" s="155">
        <v>64.599999999999994</v>
      </c>
      <c r="N171" s="77"/>
      <c r="O171" s="77"/>
      <c r="P171" s="77"/>
      <c r="Q171" s="77"/>
      <c r="R171" s="77"/>
      <c r="S171" s="77"/>
      <c r="T171" s="77"/>
      <c r="U171" s="77"/>
      <c r="V171" s="77"/>
      <c r="W171" s="77"/>
      <c r="X171" s="159">
        <v>24.54</v>
      </c>
      <c r="Y171" s="77"/>
      <c r="Z171" s="77"/>
      <c r="AA171" s="77"/>
      <c r="AB171" s="78" t="s">
        <v>154</v>
      </c>
      <c r="AC171" s="132" t="s">
        <v>155</v>
      </c>
      <c r="AD171" s="83">
        <v>2028.588771872885</v>
      </c>
      <c r="AE171" s="83">
        <v>8625.7771009236512</v>
      </c>
      <c r="AF171" s="84">
        <v>155814.35103515544</v>
      </c>
      <c r="AG171" s="85">
        <v>285743.65650837956</v>
      </c>
      <c r="AH171" s="77"/>
      <c r="AI171" s="85">
        <v>28676.90924990828</v>
      </c>
      <c r="AJ171" s="85">
        <v>3013.2878078239501</v>
      </c>
      <c r="AK171" s="86">
        <v>41.611401206808921</v>
      </c>
      <c r="AL171" s="87">
        <v>5951.7191009433618</v>
      </c>
      <c r="AM171" s="88">
        <v>444.30022280337874</v>
      </c>
      <c r="AN171" s="88">
        <v>128.44987403105242</v>
      </c>
      <c r="AO171" s="88">
        <v>476.15702453785451</v>
      </c>
      <c r="AP171" s="88"/>
      <c r="AQ171" s="88">
        <v>86.608582640148242</v>
      </c>
      <c r="AR171" s="88">
        <v>125.55666758548267</v>
      </c>
      <c r="AS171" s="87">
        <v>112.77795695767014</v>
      </c>
      <c r="AT171" s="88">
        <v>519.06040628600942</v>
      </c>
      <c r="AU171" s="88">
        <v>87.365028067033606</v>
      </c>
      <c r="AV171" s="88">
        <v>4.7977306638693547</v>
      </c>
      <c r="AW171" s="88">
        <v>50.738432092656829</v>
      </c>
      <c r="AX171" s="88">
        <v>11.064581082831362</v>
      </c>
      <c r="AY171" s="88"/>
      <c r="AZ171" s="88">
        <v>78.163452247329175</v>
      </c>
      <c r="BA171" s="88">
        <v>518.15700375243887</v>
      </c>
      <c r="BB171" s="88">
        <v>25.976689627246433</v>
      </c>
      <c r="BC171" s="87">
        <v>1.9961271173650434</v>
      </c>
      <c r="BD171" s="87">
        <v>2.6139593706880575</v>
      </c>
      <c r="BE171" s="88">
        <v>22.244352682607406</v>
      </c>
      <c r="BF171" s="88">
        <v>3.1994666994829317</v>
      </c>
      <c r="BG171" s="88">
        <v>4.9755965286035924</v>
      </c>
      <c r="BH171" s="88"/>
      <c r="BI171" s="88">
        <v>1174.8818112587076</v>
      </c>
      <c r="BJ171" s="82">
        <v>65.43762349848339</v>
      </c>
      <c r="BK171" s="82">
        <v>166.1431403583635</v>
      </c>
      <c r="BL171" s="82">
        <v>17.026147044154591</v>
      </c>
      <c r="BM171" s="82">
        <v>65.608045383233147</v>
      </c>
      <c r="BN171" s="82">
        <v>14.014254924300596</v>
      </c>
      <c r="BO171" s="81">
        <v>3.1516367832953467</v>
      </c>
      <c r="BP171" s="81">
        <v>14.08573790091277</v>
      </c>
      <c r="BQ171" s="81">
        <v>2.0332455879469138</v>
      </c>
      <c r="BR171" s="81">
        <v>11.510966825510673</v>
      </c>
      <c r="BS171" s="81">
        <v>2.1352445549282448</v>
      </c>
      <c r="BT171" s="81">
        <v>6.347877280039028</v>
      </c>
      <c r="BU171" s="81">
        <v>0.85289458229067627</v>
      </c>
      <c r="BV171" s="81">
        <v>5.4016823278336679</v>
      </c>
      <c r="BW171" s="81">
        <v>0.82518062235715584</v>
      </c>
      <c r="BX171" s="89">
        <v>15.87593691248478</v>
      </c>
      <c r="BY171" s="89">
        <v>1.846077552872031</v>
      </c>
      <c r="BZ171" s="89">
        <v>88.31696683732585</v>
      </c>
      <c r="CA171" s="89">
        <v>15.465696509054718</v>
      </c>
      <c r="CB171" s="89">
        <v>6.6911470039921852</v>
      </c>
      <c r="CC171" s="90">
        <f t="shared" si="30"/>
        <v>374.57367767364968</v>
      </c>
      <c r="CD171" s="91">
        <f t="shared" si="31"/>
        <v>452.73712992097887</v>
      </c>
      <c r="CE171" s="90">
        <f t="shared" si="24"/>
        <v>241.97459577717768</v>
      </c>
      <c r="CF171" s="91">
        <f t="shared" si="25"/>
        <v>292.46818592895232</v>
      </c>
      <c r="CH171" s="49"/>
      <c r="CI171" s="162">
        <v>125200</v>
      </c>
      <c r="CJ171" s="162" t="s">
        <v>155</v>
      </c>
      <c r="CK171" s="162">
        <v>69368</v>
      </c>
      <c r="CL171" s="162">
        <v>40330</v>
      </c>
      <c r="CM171" s="162">
        <v>10237</v>
      </c>
      <c r="CN171" s="162" t="s">
        <v>155</v>
      </c>
      <c r="CO171" s="162" t="s">
        <v>155</v>
      </c>
      <c r="CP171" s="163">
        <v>648200</v>
      </c>
      <c r="CQ171" s="162" t="s">
        <v>155</v>
      </c>
      <c r="CR171" s="162">
        <v>6336</v>
      </c>
      <c r="CS171" s="162">
        <v>511.70000000000005</v>
      </c>
    </row>
    <row r="172" spans="1:97" ht="15.75" thickBot="1" x14ac:dyDescent="0.3">
      <c r="A172" s="76" t="s">
        <v>471</v>
      </c>
      <c r="B172" s="95" t="s">
        <v>518</v>
      </c>
      <c r="C172" s="93" t="s">
        <v>152</v>
      </c>
      <c r="D172" s="76" t="s">
        <v>1040</v>
      </c>
      <c r="E172" s="78" t="s">
        <v>23</v>
      </c>
      <c r="F172" s="78"/>
      <c r="G172" s="78"/>
      <c r="H172" s="78"/>
      <c r="I172" s="78"/>
      <c r="J172" s="79" t="s">
        <v>153</v>
      </c>
      <c r="K172" s="121"/>
      <c r="L172" s="155">
        <v>0.79999999999999716</v>
      </c>
      <c r="M172" s="155">
        <v>93.296370967741922</v>
      </c>
      <c r="N172" s="77"/>
      <c r="O172" s="77"/>
      <c r="P172" s="77"/>
      <c r="Q172" s="77"/>
      <c r="R172" s="77"/>
      <c r="S172" s="77"/>
      <c r="T172" s="77"/>
      <c r="U172" s="77"/>
      <c r="V172" s="77"/>
      <c r="W172" s="77"/>
      <c r="X172" s="159">
        <v>1.57</v>
      </c>
      <c r="Y172" s="77"/>
      <c r="Z172" s="77"/>
      <c r="AA172" s="77"/>
      <c r="AB172" s="78" t="s">
        <v>154</v>
      </c>
      <c r="AC172" s="132" t="s">
        <v>155</v>
      </c>
      <c r="AD172" s="83">
        <v>2140.6285681533523</v>
      </c>
      <c r="AE172" s="83">
        <v>10322.861525302593</v>
      </c>
      <c r="AF172" s="84">
        <v>138313.65523003141</v>
      </c>
      <c r="AG172" s="85">
        <v>301852.51693122223</v>
      </c>
      <c r="AH172" s="77"/>
      <c r="AI172" s="85">
        <v>27194.36724523444</v>
      </c>
      <c r="AJ172" s="85">
        <v>2394.2621340760506</v>
      </c>
      <c r="AK172" s="86">
        <v>28.692016302551519</v>
      </c>
      <c r="AL172" s="87">
        <v>6611.4131870133751</v>
      </c>
      <c r="AM172" s="88">
        <v>136.42072280425754</v>
      </c>
      <c r="AN172" s="88">
        <v>95.075016629573298</v>
      </c>
      <c r="AO172" s="88">
        <v>866.31243537792693</v>
      </c>
      <c r="AP172" s="88"/>
      <c r="AQ172" s="88">
        <v>26.014526688512049</v>
      </c>
      <c r="AR172" s="88">
        <v>54.466130632844298</v>
      </c>
      <c r="AS172" s="87">
        <v>47.790558711182122</v>
      </c>
      <c r="AT172" s="88">
        <v>128.95661642521267</v>
      </c>
      <c r="AU172" s="88">
        <v>55.208368199652831</v>
      </c>
      <c r="AV172" s="88">
        <v>2.7030247938652248</v>
      </c>
      <c r="AW172" s="88">
        <v>11.753829953161059</v>
      </c>
      <c r="AX172" s="88">
        <v>10.277615632146079</v>
      </c>
      <c r="AY172" s="88"/>
      <c r="AZ172" s="88">
        <v>60.260365240288728</v>
      </c>
      <c r="BA172" s="88">
        <v>402.8137032116943</v>
      </c>
      <c r="BB172" s="88">
        <v>19.920766845865288</v>
      </c>
      <c r="BC172" s="87" t="s">
        <v>155</v>
      </c>
      <c r="BD172" s="87">
        <v>2.0131223459624592</v>
      </c>
      <c r="BE172" s="88">
        <v>15.207399565389071</v>
      </c>
      <c r="BF172" s="88">
        <v>15.19188494157331</v>
      </c>
      <c r="BG172" s="88">
        <v>1.4955728792342429</v>
      </c>
      <c r="BH172" s="88"/>
      <c r="BI172" s="88">
        <v>586.41978353137495</v>
      </c>
      <c r="BJ172" s="82">
        <v>52.960647708896282</v>
      </c>
      <c r="BK172" s="82">
        <v>108.39467391105053</v>
      </c>
      <c r="BL172" s="82">
        <v>13.205808551450128</v>
      </c>
      <c r="BM172" s="82">
        <v>50.137138079342108</v>
      </c>
      <c r="BN172" s="82">
        <v>9.7963796268364458</v>
      </c>
      <c r="BO172" s="81">
        <v>2.1166573453582398</v>
      </c>
      <c r="BP172" s="81">
        <v>10.277216110117546</v>
      </c>
      <c r="BQ172" s="81">
        <v>1.542094644873188</v>
      </c>
      <c r="BR172" s="81">
        <v>8.7799391965978817</v>
      </c>
      <c r="BS172" s="81">
        <v>1.7224716384747447</v>
      </c>
      <c r="BT172" s="81">
        <v>5.1645824806086909</v>
      </c>
      <c r="BU172" s="81">
        <v>0.73961677247307567</v>
      </c>
      <c r="BV172" s="81">
        <v>4.5563944371466736</v>
      </c>
      <c r="BW172" s="81">
        <v>0.69452733466288508</v>
      </c>
      <c r="BX172" s="89">
        <v>12.627843328613226</v>
      </c>
      <c r="BY172" s="89">
        <v>0.59252611702336055</v>
      </c>
      <c r="BZ172" s="89">
        <v>23.692139816599145</v>
      </c>
      <c r="CA172" s="89">
        <v>14.011615295399617</v>
      </c>
      <c r="CB172" s="89">
        <v>3.1993955514032706</v>
      </c>
      <c r="CC172" s="90">
        <f t="shared" si="30"/>
        <v>270.08814783788841</v>
      </c>
      <c r="CD172" s="91">
        <f t="shared" si="31"/>
        <v>330.34851307817712</v>
      </c>
      <c r="CE172" s="90">
        <f t="shared" si="24"/>
        <v>251.98244034673959</v>
      </c>
      <c r="CF172" s="91">
        <f t="shared" si="25"/>
        <v>308.20317424783553</v>
      </c>
      <c r="CH172" s="49"/>
      <c r="CI172" s="162">
        <v>107500</v>
      </c>
      <c r="CJ172" s="162" t="s">
        <v>155</v>
      </c>
      <c r="CK172" s="162">
        <v>51338</v>
      </c>
      <c r="CL172" s="162">
        <v>36290</v>
      </c>
      <c r="CM172" s="162">
        <v>13527</v>
      </c>
      <c r="CN172" s="162" t="s">
        <v>155</v>
      </c>
      <c r="CO172" s="162">
        <v>364</v>
      </c>
      <c r="CP172" s="163">
        <v>666900</v>
      </c>
      <c r="CQ172" s="162" t="s">
        <v>155</v>
      </c>
      <c r="CR172" s="162">
        <v>6911</v>
      </c>
      <c r="CS172" s="162">
        <v>359.9</v>
      </c>
    </row>
    <row r="173" spans="1:97" ht="15.75" thickBot="1" x14ac:dyDescent="0.3">
      <c r="A173" s="76" t="s">
        <v>472</v>
      </c>
      <c r="B173" s="95" t="s">
        <v>519</v>
      </c>
      <c r="C173" s="93" t="s">
        <v>152</v>
      </c>
      <c r="D173" s="76" t="s">
        <v>1041</v>
      </c>
      <c r="E173" s="78" t="s">
        <v>23</v>
      </c>
      <c r="F173" s="78"/>
      <c r="G173" s="78"/>
      <c r="H173" s="78"/>
      <c r="I173" s="78"/>
      <c r="J173" s="79" t="s">
        <v>153</v>
      </c>
      <c r="K173" s="121"/>
      <c r="L173" s="155">
        <v>0.81999999999999318</v>
      </c>
      <c r="M173" s="155">
        <v>97.136519459568461</v>
      </c>
      <c r="N173" s="77"/>
      <c r="O173" s="77"/>
      <c r="P173" s="77"/>
      <c r="Q173" s="77"/>
      <c r="R173" s="77"/>
      <c r="S173" s="77"/>
      <c r="T173" s="77"/>
      <c r="U173" s="77"/>
      <c r="V173" s="77"/>
      <c r="W173" s="77"/>
      <c r="X173" s="159" t="s">
        <v>155</v>
      </c>
      <c r="Y173" s="77"/>
      <c r="Z173" s="77"/>
      <c r="AA173" s="77"/>
      <c r="AB173" s="78" t="s">
        <v>154</v>
      </c>
      <c r="AC173" s="132">
        <v>62.365230378984734</v>
      </c>
      <c r="AD173" s="83">
        <v>685.30130877614522</v>
      </c>
      <c r="AE173" s="83">
        <v>4654.3566081584477</v>
      </c>
      <c r="AF173" s="84">
        <v>59026.312439070258</v>
      </c>
      <c r="AG173" s="85">
        <v>472106.55617408495</v>
      </c>
      <c r="AH173" s="77"/>
      <c r="AI173" s="85">
        <v>16566.614656694037</v>
      </c>
      <c r="AJ173" s="85">
        <v>4475.8931800902028</v>
      </c>
      <c r="AK173" s="86">
        <v>19.606794199720436</v>
      </c>
      <c r="AL173" s="87">
        <v>3435.0926248822138</v>
      </c>
      <c r="AM173" s="88">
        <v>52.416893216949944</v>
      </c>
      <c r="AN173" s="88">
        <v>30.718875205095632</v>
      </c>
      <c r="AO173" s="88">
        <v>586.93169372155512</v>
      </c>
      <c r="AP173" s="88"/>
      <c r="AQ173" s="88">
        <v>8.6718036359375361</v>
      </c>
      <c r="AR173" s="88">
        <v>24.992914213437516</v>
      </c>
      <c r="AS173" s="87">
        <v>11.178271048453599</v>
      </c>
      <c r="AT173" s="88">
        <v>47.627442527248604</v>
      </c>
      <c r="AU173" s="88">
        <v>26.141665959672299</v>
      </c>
      <c r="AV173" s="88">
        <v>1.9562075830036414</v>
      </c>
      <c r="AW173" s="88">
        <v>2.9862925400253526</v>
      </c>
      <c r="AX173" s="88" t="s">
        <v>155</v>
      </c>
      <c r="AY173" s="88"/>
      <c r="AZ173" s="88">
        <v>101.6101704332454</v>
      </c>
      <c r="BA173" s="88">
        <v>1469.2587196877921</v>
      </c>
      <c r="BB173" s="88">
        <v>9.3974762381244901</v>
      </c>
      <c r="BC173" s="87">
        <v>0.86544810464796773</v>
      </c>
      <c r="BD173" s="87">
        <v>7.1602099515938544</v>
      </c>
      <c r="BE173" s="88">
        <v>46.217119628464701</v>
      </c>
      <c r="BF173" s="88" t="s">
        <v>155</v>
      </c>
      <c r="BG173" s="88">
        <v>0.64740026720467858</v>
      </c>
      <c r="BH173" s="88"/>
      <c r="BI173" s="88">
        <v>272.43233894569516</v>
      </c>
      <c r="BJ173" s="82">
        <v>25.298937552086233</v>
      </c>
      <c r="BK173" s="82">
        <v>51.581647380833601</v>
      </c>
      <c r="BL173" s="82">
        <v>6.1115755221650625</v>
      </c>
      <c r="BM173" s="82">
        <v>23.195962805817437</v>
      </c>
      <c r="BN173" s="82">
        <v>4.8094571937808448</v>
      </c>
      <c r="BO173" s="81">
        <v>0.96717025269059453</v>
      </c>
      <c r="BP173" s="81">
        <v>4.5351291398659415</v>
      </c>
      <c r="BQ173" s="81">
        <v>0.70906782437891946</v>
      </c>
      <c r="BR173" s="81">
        <v>4.1460644708998631</v>
      </c>
      <c r="BS173" s="81">
        <v>0.73977737137029143</v>
      </c>
      <c r="BT173" s="81">
        <v>2.3785593762261725</v>
      </c>
      <c r="BU173" s="81">
        <v>0.32060625852884228</v>
      </c>
      <c r="BV173" s="81">
        <v>2.1237218104039868</v>
      </c>
      <c r="BW173" s="81">
        <v>0.3026142777679266</v>
      </c>
      <c r="BX173" s="89">
        <v>40.544811292734288</v>
      </c>
      <c r="BY173" s="89">
        <v>0.28487338053784272</v>
      </c>
      <c r="BZ173" s="89">
        <v>32.938258702207975</v>
      </c>
      <c r="CA173" s="89">
        <v>7.5490801480573051</v>
      </c>
      <c r="CB173" s="89">
        <v>1.8078660297927402</v>
      </c>
      <c r="CC173" s="90">
        <f t="shared" si="30"/>
        <v>127.22029123681573</v>
      </c>
      <c r="CD173" s="91">
        <f t="shared" si="31"/>
        <v>228.83046167006114</v>
      </c>
      <c r="CE173" s="90">
        <f t="shared" si="24"/>
        <v>123.57736295376917</v>
      </c>
      <c r="CF173" s="91">
        <f t="shared" si="25"/>
        <v>222.27794592955928</v>
      </c>
      <c r="CH173" s="49"/>
      <c r="CI173" s="162">
        <v>51770</v>
      </c>
      <c r="CJ173" s="162">
        <v>4310</v>
      </c>
      <c r="CK173" s="162">
        <v>23461</v>
      </c>
      <c r="CL173" s="162" t="s">
        <v>155</v>
      </c>
      <c r="CM173" s="162">
        <v>4560</v>
      </c>
      <c r="CN173" s="162" t="s">
        <v>155</v>
      </c>
      <c r="CO173" s="162" t="s">
        <v>155</v>
      </c>
      <c r="CP173" s="163">
        <v>926500</v>
      </c>
      <c r="CQ173" s="162" t="s">
        <v>155</v>
      </c>
      <c r="CR173" s="162">
        <v>2777</v>
      </c>
      <c r="CS173" s="162">
        <v>1336</v>
      </c>
    </row>
    <row r="174" spans="1:97" ht="15.75" thickBot="1" x14ac:dyDescent="0.3">
      <c r="A174" s="76" t="s">
        <v>473</v>
      </c>
      <c r="B174" s="95" t="s">
        <v>520</v>
      </c>
      <c r="C174" s="93" t="s">
        <v>152</v>
      </c>
      <c r="D174" s="76" t="s">
        <v>1041</v>
      </c>
      <c r="E174" s="78" t="s">
        <v>23</v>
      </c>
      <c r="F174" s="78"/>
      <c r="G174" s="78"/>
      <c r="H174" s="78"/>
      <c r="I174" s="78"/>
      <c r="J174" s="79" t="s">
        <v>153</v>
      </c>
      <c r="K174" s="121"/>
      <c r="L174" s="155">
        <v>0.51999999999999602</v>
      </c>
      <c r="M174" s="155">
        <v>97.316043425814229</v>
      </c>
      <c r="N174" s="77"/>
      <c r="O174" s="77"/>
      <c r="P174" s="77"/>
      <c r="Q174" s="77"/>
      <c r="R174" s="77"/>
      <c r="S174" s="77"/>
      <c r="T174" s="77"/>
      <c r="U174" s="77"/>
      <c r="V174" s="77"/>
      <c r="W174" s="77"/>
      <c r="X174" s="159" t="s">
        <v>155</v>
      </c>
      <c r="Y174" s="77"/>
      <c r="Z174" s="77"/>
      <c r="AA174" s="77"/>
      <c r="AB174" s="78" t="s">
        <v>154</v>
      </c>
      <c r="AC174" s="132" t="s">
        <v>155</v>
      </c>
      <c r="AD174" s="83">
        <v>783.85595328220109</v>
      </c>
      <c r="AE174" s="83">
        <v>4146.1480660372172</v>
      </c>
      <c r="AF174" s="84">
        <v>65590.176501790891</v>
      </c>
      <c r="AG174" s="85">
        <v>470177.56052588875</v>
      </c>
      <c r="AH174" s="77"/>
      <c r="AI174" s="85">
        <v>16415.786383937128</v>
      </c>
      <c r="AJ174" s="85">
        <v>1939.6396395541735</v>
      </c>
      <c r="AK174" s="86">
        <v>13.902937735458551</v>
      </c>
      <c r="AL174" s="87">
        <v>3782.8873206887433</v>
      </c>
      <c r="AM174" s="88">
        <v>58.062482016092105</v>
      </c>
      <c r="AN174" s="88">
        <v>36.459252240765316</v>
      </c>
      <c r="AO174" s="88">
        <v>474.14004718740853</v>
      </c>
      <c r="AP174" s="88"/>
      <c r="AQ174" s="88">
        <v>8.3081681206787366</v>
      </c>
      <c r="AR174" s="88">
        <v>21.786769175084231</v>
      </c>
      <c r="AS174" s="87">
        <v>8.1468431934636882</v>
      </c>
      <c r="AT174" s="88">
        <v>55.381708949778414</v>
      </c>
      <c r="AU174" s="88">
        <v>28.898929219706808</v>
      </c>
      <c r="AV174" s="88">
        <v>1.6583168941783419</v>
      </c>
      <c r="AW174" s="88">
        <v>3.7042831061259611</v>
      </c>
      <c r="AX174" s="88" t="s">
        <v>155</v>
      </c>
      <c r="AY174" s="88"/>
      <c r="AZ174" s="88">
        <v>67.459317961474085</v>
      </c>
      <c r="BA174" s="88">
        <v>1015.3266229649647</v>
      </c>
      <c r="BB174" s="88">
        <v>9.9669206840234157</v>
      </c>
      <c r="BC174" s="87">
        <v>0.61277872043985071</v>
      </c>
      <c r="BD174" s="87">
        <v>4.3101895942303941</v>
      </c>
      <c r="BE174" s="88">
        <v>28.55889033362638</v>
      </c>
      <c r="BF174" s="88">
        <v>1.8238430394501297</v>
      </c>
      <c r="BG174" s="88">
        <v>0.42022987404221768</v>
      </c>
      <c r="BH174" s="88"/>
      <c r="BI174" s="88">
        <v>321.32282569525745</v>
      </c>
      <c r="BJ174" s="82">
        <v>26.772446657568217</v>
      </c>
      <c r="BK174" s="82">
        <v>53.80113789036421</v>
      </c>
      <c r="BL174" s="82">
        <v>6.3927050046247587</v>
      </c>
      <c r="BM174" s="82">
        <v>24.610620152846192</v>
      </c>
      <c r="BN174" s="82">
        <v>4.6419660271361556</v>
      </c>
      <c r="BO174" s="81">
        <v>0.88868299417841345</v>
      </c>
      <c r="BP174" s="81">
        <v>4.5329258457249599</v>
      </c>
      <c r="BQ174" s="81">
        <v>0.65967561074248837</v>
      </c>
      <c r="BR174" s="81">
        <v>3.7325932935939372</v>
      </c>
      <c r="BS174" s="81">
        <v>0.70750440216506705</v>
      </c>
      <c r="BT174" s="81">
        <v>2.1324849751928601</v>
      </c>
      <c r="BU174" s="81">
        <v>0.32575601921952679</v>
      </c>
      <c r="BV174" s="81">
        <v>2.149276227248051</v>
      </c>
      <c r="BW174" s="81">
        <v>0.30447693419648353</v>
      </c>
      <c r="BX174" s="89">
        <v>26.684108436348133</v>
      </c>
      <c r="BY174" s="89">
        <v>0.3100666942893695</v>
      </c>
      <c r="BZ174" s="89">
        <v>16.473423854039748</v>
      </c>
      <c r="CA174" s="89">
        <v>7.4757948246966723</v>
      </c>
      <c r="CB174" s="89">
        <v>1.8859944039377463</v>
      </c>
      <c r="CC174" s="90">
        <f t="shared" si="30"/>
        <v>131.65225203480131</v>
      </c>
      <c r="CD174" s="91">
        <f t="shared" si="31"/>
        <v>199.11156999627539</v>
      </c>
      <c r="CE174" s="90">
        <f t="shared" si="24"/>
        <v>128.11876276124963</v>
      </c>
      <c r="CF174" s="91">
        <f t="shared" si="25"/>
        <v>193.76750192339586</v>
      </c>
      <c r="CH174" s="49"/>
      <c r="CI174" s="162">
        <v>62660</v>
      </c>
      <c r="CJ174" s="162">
        <v>3390</v>
      </c>
      <c r="CK174" s="162">
        <v>22701</v>
      </c>
      <c r="CL174" s="162">
        <v>25383</v>
      </c>
      <c r="CM174" s="162">
        <v>4630</v>
      </c>
      <c r="CN174" s="162" t="s">
        <v>155</v>
      </c>
      <c r="CO174" s="162" t="s">
        <v>155</v>
      </c>
      <c r="CP174" s="163">
        <v>945900</v>
      </c>
      <c r="CQ174" s="162" t="s">
        <v>155</v>
      </c>
      <c r="CR174" s="162">
        <v>2755</v>
      </c>
      <c r="CS174" s="162">
        <v>898</v>
      </c>
    </row>
    <row r="175" spans="1:97" ht="15.75" thickBot="1" x14ac:dyDescent="0.3">
      <c r="A175" s="76" t="s">
        <v>474</v>
      </c>
      <c r="B175" s="95" t="s">
        <v>521</v>
      </c>
      <c r="C175" s="93" t="s">
        <v>152</v>
      </c>
      <c r="D175" s="76" t="s">
        <v>1042</v>
      </c>
      <c r="E175" s="78" t="s">
        <v>23</v>
      </c>
      <c r="F175" s="78"/>
      <c r="G175" s="78"/>
      <c r="H175" s="78"/>
      <c r="I175" s="78"/>
      <c r="J175" s="79" t="s">
        <v>153</v>
      </c>
      <c r="K175" s="121"/>
      <c r="L175" s="155">
        <v>1.0499999999999972</v>
      </c>
      <c r="M175" s="155">
        <v>95.169277412834759</v>
      </c>
      <c r="N175" s="77"/>
      <c r="O175" s="77"/>
      <c r="P175" s="77"/>
      <c r="Q175" s="77"/>
      <c r="R175" s="77"/>
      <c r="S175" s="77"/>
      <c r="T175" s="77"/>
      <c r="U175" s="77"/>
      <c r="V175" s="77"/>
      <c r="W175" s="77"/>
      <c r="X175" s="159">
        <v>1.36</v>
      </c>
      <c r="Y175" s="77"/>
      <c r="Z175" s="77"/>
      <c r="AA175" s="77"/>
      <c r="AB175" s="78" t="s">
        <v>154</v>
      </c>
      <c r="AC175" s="132">
        <v>81.612322228695234</v>
      </c>
      <c r="AD175" s="83">
        <v>1967.6741441917297</v>
      </c>
      <c r="AE175" s="83">
        <v>11205.021818774854</v>
      </c>
      <c r="AF175" s="84">
        <v>147626.97959474541</v>
      </c>
      <c r="AG175" s="85">
        <v>345516.34033362183</v>
      </c>
      <c r="AH175" s="77"/>
      <c r="AI175" s="85">
        <v>49357.980133733894</v>
      </c>
      <c r="AJ175" s="85">
        <v>2291.574342247015</v>
      </c>
      <c r="AK175" s="86">
        <v>28.424013023853629</v>
      </c>
      <c r="AL175" s="87">
        <v>9929.7635736645898</v>
      </c>
      <c r="AM175" s="88">
        <v>207.22041257509426</v>
      </c>
      <c r="AN175" s="88">
        <v>138.53140356039472</v>
      </c>
      <c r="AO175" s="88">
        <v>580.27744319720125</v>
      </c>
      <c r="AP175" s="88"/>
      <c r="AQ175" s="88">
        <v>39.160285935207114</v>
      </c>
      <c r="AR175" s="88">
        <v>61.3349476222592</v>
      </c>
      <c r="AS175" s="87">
        <v>45.53350773238494</v>
      </c>
      <c r="AT175" s="88">
        <v>102.09722233575194</v>
      </c>
      <c r="AU175" s="88">
        <v>87.586180334245029</v>
      </c>
      <c r="AV175" s="88">
        <v>2.7550786772430396</v>
      </c>
      <c r="AW175" s="88">
        <v>12.791342741861868</v>
      </c>
      <c r="AX175" s="88" t="s">
        <v>155</v>
      </c>
      <c r="AY175" s="88"/>
      <c r="AZ175" s="88">
        <v>52.281621593027864</v>
      </c>
      <c r="BA175" s="88">
        <v>497.40231240698006</v>
      </c>
      <c r="BB175" s="88">
        <v>26.009643681216268</v>
      </c>
      <c r="BC175" s="87">
        <v>4.3095002868522823</v>
      </c>
      <c r="BD175" s="87">
        <v>2.6572947184366007</v>
      </c>
      <c r="BE175" s="88">
        <v>15.647671238691617</v>
      </c>
      <c r="BF175" s="88">
        <v>11.044977587385279</v>
      </c>
      <c r="BG175" s="88">
        <v>1.4265829018294833</v>
      </c>
      <c r="BH175" s="88"/>
      <c r="BI175" s="88">
        <v>943.85586217897901</v>
      </c>
      <c r="BJ175" s="82">
        <v>85.244670638916631</v>
      </c>
      <c r="BK175" s="82">
        <v>159.23671902949485</v>
      </c>
      <c r="BL175" s="82">
        <v>18.389003989640287</v>
      </c>
      <c r="BM175" s="82">
        <v>67.602863192718743</v>
      </c>
      <c r="BN175" s="82">
        <v>11.723299231085646</v>
      </c>
      <c r="BO175" s="81">
        <v>2.3141686962658441</v>
      </c>
      <c r="BP175" s="81">
        <v>11.22514202878256</v>
      </c>
      <c r="BQ175" s="81">
        <v>1.5607573258864729</v>
      </c>
      <c r="BR175" s="81">
        <v>9.2343165388624069</v>
      </c>
      <c r="BS175" s="81">
        <v>1.6681394596193213</v>
      </c>
      <c r="BT175" s="81">
        <v>5.1699994424207905</v>
      </c>
      <c r="BU175" s="81">
        <v>0.78269654635991925</v>
      </c>
      <c r="BV175" s="81">
        <v>5.2226049584174934</v>
      </c>
      <c r="BW175" s="81">
        <v>0.79536758592796297</v>
      </c>
      <c r="BX175" s="89">
        <v>15.296196177906234</v>
      </c>
      <c r="BY175" s="89">
        <v>1.005090758404958</v>
      </c>
      <c r="BZ175" s="89">
        <v>33.377085493873977</v>
      </c>
      <c r="CA175" s="89">
        <v>26.394825692506807</v>
      </c>
      <c r="CB175" s="89">
        <v>5.9398298132797658</v>
      </c>
      <c r="CC175" s="90">
        <f t="shared" si="30"/>
        <v>380.16974866439898</v>
      </c>
      <c r="CD175" s="91">
        <f t="shared" si="31"/>
        <v>432.45137025742685</v>
      </c>
      <c r="CE175" s="90">
        <f t="shared" si="24"/>
        <v>361.80480274609852</v>
      </c>
      <c r="CF175" s="91">
        <f t="shared" si="25"/>
        <v>411.56084423589573</v>
      </c>
      <c r="CH175" s="49"/>
      <c r="CI175" s="162">
        <v>129100</v>
      </c>
      <c r="CJ175" s="162">
        <v>1260</v>
      </c>
      <c r="CK175" s="162">
        <v>37661</v>
      </c>
      <c r="CL175" s="162">
        <v>51783</v>
      </c>
      <c r="CM175" s="162">
        <v>13360</v>
      </c>
      <c r="CN175" s="162" t="s">
        <v>155</v>
      </c>
      <c r="CO175" s="162" t="s">
        <v>155</v>
      </c>
      <c r="CP175" s="163">
        <v>642300</v>
      </c>
      <c r="CQ175" s="162" t="s">
        <v>155</v>
      </c>
      <c r="CR175" s="162">
        <v>7586</v>
      </c>
      <c r="CS175" s="162">
        <v>445.1</v>
      </c>
    </row>
    <row r="176" spans="1:97" ht="15.75" thickBot="1" x14ac:dyDescent="0.3">
      <c r="A176" s="76" t="s">
        <v>475</v>
      </c>
      <c r="B176" s="95" t="s">
        <v>522</v>
      </c>
      <c r="C176" s="93" t="s">
        <v>152</v>
      </c>
      <c r="D176" s="76"/>
      <c r="E176" s="78" t="s">
        <v>23</v>
      </c>
      <c r="F176" s="78"/>
      <c r="G176" s="78"/>
      <c r="H176" s="78"/>
      <c r="I176" s="78"/>
      <c r="J176" s="79" t="s">
        <v>153</v>
      </c>
      <c r="K176" s="121"/>
      <c r="L176" s="155">
        <v>1.0499999999999972</v>
      </c>
      <c r="M176" s="155">
        <v>97.311773623041944</v>
      </c>
      <c r="N176" s="77"/>
      <c r="O176" s="77"/>
      <c r="P176" s="77"/>
      <c r="Q176" s="77"/>
      <c r="R176" s="77"/>
      <c r="S176" s="77"/>
      <c r="T176" s="77"/>
      <c r="U176" s="77"/>
      <c r="V176" s="77"/>
      <c r="W176" s="77"/>
      <c r="X176" s="159" t="s">
        <v>155</v>
      </c>
      <c r="Y176" s="77"/>
      <c r="Z176" s="77"/>
      <c r="AA176" s="77"/>
      <c r="AB176" s="78" t="s">
        <v>154</v>
      </c>
      <c r="AC176" s="132">
        <v>178.72636593803554</v>
      </c>
      <c r="AD176" s="83">
        <v>735.47462574418353</v>
      </c>
      <c r="AE176" s="83">
        <v>4179.6899176407978</v>
      </c>
      <c r="AF176" s="84">
        <v>70821.238585508851</v>
      </c>
      <c r="AG176" s="85">
        <v>657480.66263526015</v>
      </c>
      <c r="AH176" s="77"/>
      <c r="AI176" s="85">
        <v>17257.82526890744</v>
      </c>
      <c r="AJ176" s="85">
        <v>1786.2843794693006</v>
      </c>
      <c r="AK176" s="86">
        <v>17.225634930124833</v>
      </c>
      <c r="AL176" s="87">
        <v>3594.7164475015493</v>
      </c>
      <c r="AM176" s="88">
        <v>52.529673275473542</v>
      </c>
      <c r="AN176" s="88">
        <v>32.13727579612371</v>
      </c>
      <c r="AO176" s="88">
        <v>348.00847274243239</v>
      </c>
      <c r="AP176" s="88"/>
      <c r="AQ176" s="88">
        <v>9.9252981876184663</v>
      </c>
      <c r="AR176" s="88">
        <v>29.372635466910914</v>
      </c>
      <c r="AS176" s="87">
        <v>8.936776986224416</v>
      </c>
      <c r="AT176" s="88">
        <v>81.234759901290445</v>
      </c>
      <c r="AU176" s="88">
        <v>29.277935524013021</v>
      </c>
      <c r="AV176" s="88">
        <v>2.1297696906856296</v>
      </c>
      <c r="AW176" s="88">
        <v>4.9358479247376845</v>
      </c>
      <c r="AX176" s="88" t="s">
        <v>155</v>
      </c>
      <c r="AY176" s="88"/>
      <c r="AZ176" s="88">
        <v>141.05178305955587</v>
      </c>
      <c r="BA176" s="88">
        <v>2208.3290635040489</v>
      </c>
      <c r="BB176" s="88">
        <v>9.316718881625599</v>
      </c>
      <c r="BC176" s="87">
        <v>1.2219806126392738</v>
      </c>
      <c r="BD176" s="87">
        <v>11.143638546017039</v>
      </c>
      <c r="BE176" s="88">
        <v>71.603255819332773</v>
      </c>
      <c r="BF176" s="88">
        <v>3.6144027723381051</v>
      </c>
      <c r="BG176" s="88">
        <v>1.0161575164244487</v>
      </c>
      <c r="BH176" s="88"/>
      <c r="BI176" s="88">
        <v>296.36919891859412</v>
      </c>
      <c r="BJ176" s="82">
        <v>23.295801680911101</v>
      </c>
      <c r="BK176" s="82">
        <v>47.765416955390805</v>
      </c>
      <c r="BL176" s="82">
        <v>5.4499330003981648</v>
      </c>
      <c r="BM176" s="82">
        <v>20.666605871224832</v>
      </c>
      <c r="BN176" s="82">
        <v>3.7429282522959797</v>
      </c>
      <c r="BO176" s="81">
        <v>0.83077053419410907</v>
      </c>
      <c r="BP176" s="81">
        <v>4.0776138538450599</v>
      </c>
      <c r="BQ176" s="81">
        <v>0.6003760370664939</v>
      </c>
      <c r="BR176" s="81">
        <v>3.6402730112728343</v>
      </c>
      <c r="BS176" s="81">
        <v>0.67062750347618771</v>
      </c>
      <c r="BT176" s="81">
        <v>2.0458610558504313</v>
      </c>
      <c r="BU176" s="81">
        <v>0.31196961301040699</v>
      </c>
      <c r="BV176" s="81">
        <v>2.0500489586764039</v>
      </c>
      <c r="BW176" s="81">
        <v>0.31738797620560794</v>
      </c>
      <c r="BX176" s="89">
        <v>57.14862857157474</v>
      </c>
      <c r="BY176" s="89">
        <v>0.26552496884178955</v>
      </c>
      <c r="BZ176" s="89">
        <v>12.407943415631037</v>
      </c>
      <c r="CA176" s="89">
        <v>7.044008417107376</v>
      </c>
      <c r="CB176" s="89">
        <v>1.7235763372085782</v>
      </c>
      <c r="CC176" s="90">
        <f t="shared" si="30"/>
        <v>115.46561430381843</v>
      </c>
      <c r="CD176" s="91">
        <f t="shared" si="31"/>
        <v>256.5173973633743</v>
      </c>
      <c r="CE176" s="90">
        <f t="shared" si="24"/>
        <v>112.36163720378653</v>
      </c>
      <c r="CF176" s="91">
        <f t="shared" si="25"/>
        <v>249.62162902596577</v>
      </c>
      <c r="CH176" s="49"/>
      <c r="CI176" s="162">
        <v>52270</v>
      </c>
      <c r="CJ176" s="162" t="s">
        <v>155</v>
      </c>
      <c r="CK176" s="162">
        <v>15611</v>
      </c>
      <c r="CL176" s="162" t="s">
        <v>155</v>
      </c>
      <c r="CM176" s="162">
        <v>3990</v>
      </c>
      <c r="CN176" s="162" t="s">
        <v>155</v>
      </c>
      <c r="CO176" s="162" t="s">
        <v>155</v>
      </c>
      <c r="CP176" s="163">
        <v>988100</v>
      </c>
      <c r="CQ176" s="162" t="s">
        <v>155</v>
      </c>
      <c r="CR176" s="162">
        <v>2058</v>
      </c>
      <c r="CS176" s="162">
        <v>1637</v>
      </c>
    </row>
    <row r="177" spans="1:97" ht="15.75" thickBot="1" x14ac:dyDescent="0.3">
      <c r="A177" s="76" t="s">
        <v>476</v>
      </c>
      <c r="B177" s="95" t="s">
        <v>523</v>
      </c>
      <c r="C177" s="93" t="s">
        <v>152</v>
      </c>
      <c r="D177" s="76" t="s">
        <v>1043</v>
      </c>
      <c r="E177" s="78" t="s">
        <v>23</v>
      </c>
      <c r="F177" s="78"/>
      <c r="G177" s="78"/>
      <c r="H177" s="78"/>
      <c r="I177" s="78"/>
      <c r="J177" s="79" t="s">
        <v>153</v>
      </c>
      <c r="K177" s="121"/>
      <c r="L177" s="155">
        <v>1.6099999999999994</v>
      </c>
      <c r="M177" s="155">
        <v>94.572619168614693</v>
      </c>
      <c r="N177" s="77"/>
      <c r="O177" s="77"/>
      <c r="P177" s="77"/>
      <c r="Q177" s="77"/>
      <c r="R177" s="77"/>
      <c r="S177" s="77"/>
      <c r="T177" s="77"/>
      <c r="U177" s="77"/>
      <c r="V177" s="77"/>
      <c r="W177" s="77"/>
      <c r="X177" s="159">
        <v>1.41</v>
      </c>
      <c r="Y177" s="77"/>
      <c r="Z177" s="77"/>
      <c r="AA177" s="77"/>
      <c r="AB177" s="78" t="s">
        <v>154</v>
      </c>
      <c r="AC177" s="132">
        <v>43.422896678178404</v>
      </c>
      <c r="AD177" s="83">
        <v>1703.2843939532841</v>
      </c>
      <c r="AE177" s="83">
        <v>10070.127823822915</v>
      </c>
      <c r="AF177" s="84">
        <v>130373.54586128857</v>
      </c>
      <c r="AG177" s="85">
        <v>334500.46526486357</v>
      </c>
      <c r="AH177" s="77"/>
      <c r="AI177" s="85">
        <v>43353.947431825734</v>
      </c>
      <c r="AJ177" s="85">
        <v>2404.1223109353086</v>
      </c>
      <c r="AK177" s="86">
        <v>26.400669490559583</v>
      </c>
      <c r="AL177" s="87">
        <v>8487.7427697136063</v>
      </c>
      <c r="AM177" s="88">
        <v>173.687506494524</v>
      </c>
      <c r="AN177" s="88">
        <v>118.60638388610676</v>
      </c>
      <c r="AO177" s="88">
        <v>506.90791648757494</v>
      </c>
      <c r="AP177" s="88"/>
      <c r="AQ177" s="88">
        <v>27.585331784332805</v>
      </c>
      <c r="AR177" s="88">
        <v>53.932327294554604</v>
      </c>
      <c r="AS177" s="87">
        <v>45.503861410642024</v>
      </c>
      <c r="AT177" s="88">
        <v>132.46255994924837</v>
      </c>
      <c r="AU177" s="88">
        <v>75.758648107976114</v>
      </c>
      <c r="AV177" s="88">
        <v>2.3735848306466951</v>
      </c>
      <c r="AW177" s="88">
        <v>9.6977503968055245</v>
      </c>
      <c r="AX177" s="88" t="s">
        <v>155</v>
      </c>
      <c r="AY177" s="88"/>
      <c r="AZ177" s="88">
        <v>57.53379052358553</v>
      </c>
      <c r="BA177" s="88">
        <v>665.37410775822116</v>
      </c>
      <c r="BB177" s="88">
        <v>21.372883909267227</v>
      </c>
      <c r="BC177" s="87">
        <v>2.4249199320582373</v>
      </c>
      <c r="BD177" s="87">
        <v>3.2097249031652981</v>
      </c>
      <c r="BE177" s="88">
        <v>20.759128372753707</v>
      </c>
      <c r="BF177" s="88">
        <v>32.517124050646828</v>
      </c>
      <c r="BG177" s="88">
        <v>0.9563178211660559</v>
      </c>
      <c r="BH177" s="88"/>
      <c r="BI177" s="88">
        <v>803.38491690879346</v>
      </c>
      <c r="BJ177" s="82">
        <v>68.070198919456899</v>
      </c>
      <c r="BK177" s="82">
        <v>130.68861679451624</v>
      </c>
      <c r="BL177" s="82">
        <v>15.117457877001822</v>
      </c>
      <c r="BM177" s="82">
        <v>56.115080884619637</v>
      </c>
      <c r="BN177" s="82">
        <v>9.9780734760652265</v>
      </c>
      <c r="BO177" s="81">
        <v>2.0591433015930622</v>
      </c>
      <c r="BP177" s="81">
        <v>9.4202865315422333</v>
      </c>
      <c r="BQ177" s="81">
        <v>1.3307085147728819</v>
      </c>
      <c r="BR177" s="81">
        <v>7.9344221675830875</v>
      </c>
      <c r="BS177" s="81">
        <v>1.5943856842710644</v>
      </c>
      <c r="BT177" s="81">
        <v>5.0619145615513785</v>
      </c>
      <c r="BU177" s="81">
        <v>0.70146083626651767</v>
      </c>
      <c r="BV177" s="81">
        <v>4.9210565196852185</v>
      </c>
      <c r="BW177" s="81">
        <v>0.76233105288977476</v>
      </c>
      <c r="BX177" s="89">
        <v>19.425526438529946</v>
      </c>
      <c r="BY177" s="89">
        <v>0.75944650782633261</v>
      </c>
      <c r="BZ177" s="89">
        <v>24.944389319429838</v>
      </c>
      <c r="CA177" s="89">
        <v>19.545903460515831</v>
      </c>
      <c r="CB177" s="89">
        <v>5.1478959951692786</v>
      </c>
      <c r="CC177" s="90">
        <f t="shared" si="30"/>
        <v>313.75513712181498</v>
      </c>
      <c r="CD177" s="91">
        <f t="shared" si="31"/>
        <v>371.28892764540052</v>
      </c>
      <c r="CE177" s="90">
        <f t="shared" ref="CE177:CE187" si="32">CC177*$M177/100</f>
        <v>296.72645095217894</v>
      </c>
      <c r="CF177" s="91">
        <f t="shared" ref="CF177:CF187" si="33">CD177*$M177/100</f>
        <v>351.13766355731804</v>
      </c>
      <c r="CH177" s="49"/>
      <c r="CI177" s="162">
        <v>119400</v>
      </c>
      <c r="CJ177" s="162">
        <v>4330</v>
      </c>
      <c r="CK177" s="162">
        <v>35591</v>
      </c>
      <c r="CL177" s="162">
        <v>50183</v>
      </c>
      <c r="CM177" s="162">
        <v>11010</v>
      </c>
      <c r="CN177" s="162" t="s">
        <v>155</v>
      </c>
      <c r="CO177" s="162">
        <v>271</v>
      </c>
      <c r="CP177" s="163">
        <v>652600</v>
      </c>
      <c r="CQ177" s="162" t="s">
        <v>155</v>
      </c>
      <c r="CR177" s="162">
        <v>6608</v>
      </c>
      <c r="CS177" s="162">
        <v>585.4</v>
      </c>
    </row>
    <row r="178" spans="1:97" ht="15.75" thickBot="1" x14ac:dyDescent="0.3">
      <c r="A178" s="76" t="s">
        <v>477</v>
      </c>
      <c r="B178" s="95" t="s">
        <v>524</v>
      </c>
      <c r="C178" s="93" t="s">
        <v>152</v>
      </c>
      <c r="D178" s="76" t="s">
        <v>1044</v>
      </c>
      <c r="E178" s="78" t="s">
        <v>23</v>
      </c>
      <c r="F178" s="78"/>
      <c r="G178" s="78"/>
      <c r="H178" s="78"/>
      <c r="I178" s="78"/>
      <c r="J178" s="79" t="s">
        <v>153</v>
      </c>
      <c r="K178" s="121"/>
      <c r="L178" s="155">
        <v>1.2050000000000001</v>
      </c>
      <c r="M178" s="155">
        <v>88.460000000000008</v>
      </c>
      <c r="N178" s="77"/>
      <c r="O178" s="77"/>
      <c r="P178" s="77"/>
      <c r="Q178" s="77"/>
      <c r="R178" s="77"/>
      <c r="S178" s="77"/>
      <c r="T178" s="77"/>
      <c r="U178" s="77"/>
      <c r="V178" s="77"/>
      <c r="W178" s="77"/>
      <c r="X178" s="159">
        <v>2.3449999999999998</v>
      </c>
      <c r="Y178" s="77"/>
      <c r="Z178" s="77"/>
      <c r="AA178" s="77"/>
      <c r="AB178" s="78" t="s">
        <v>154</v>
      </c>
      <c r="AC178" s="132">
        <v>194.55801214885844</v>
      </c>
      <c r="AD178" s="83">
        <v>633.37547163864781</v>
      </c>
      <c r="AE178" s="83">
        <v>3074.1446563674808</v>
      </c>
      <c r="AF178" s="84">
        <v>74679.61967192583</v>
      </c>
      <c r="AG178" s="85">
        <v>565681.23816502572</v>
      </c>
      <c r="AH178" s="77"/>
      <c r="AI178" s="85">
        <v>14516.002215911582</v>
      </c>
      <c r="AJ178" s="85">
        <v>2413.4938037993224</v>
      </c>
      <c r="AK178" s="86">
        <v>21.215170322649577</v>
      </c>
      <c r="AL178" s="87">
        <v>4023.4086949642156</v>
      </c>
      <c r="AM178" s="88">
        <v>48.781196913410795</v>
      </c>
      <c r="AN178" s="88">
        <v>51.606501914493158</v>
      </c>
      <c r="AO178" s="88">
        <v>323.12365382456562</v>
      </c>
      <c r="AP178" s="88"/>
      <c r="AQ178" s="88">
        <v>32.111268382582814</v>
      </c>
      <c r="AR178" s="88">
        <v>80.862114389460203</v>
      </c>
      <c r="AS178" s="87">
        <v>38.719896282815363</v>
      </c>
      <c r="AT178" s="88">
        <v>56.043849659178647</v>
      </c>
      <c r="AU178" s="88">
        <v>26.572934716082901</v>
      </c>
      <c r="AV178" s="88">
        <v>3.0740279514911073</v>
      </c>
      <c r="AW178" s="88">
        <v>127.4082782489625</v>
      </c>
      <c r="AX178" s="88">
        <v>8.4622139090972173</v>
      </c>
      <c r="AY178" s="88"/>
      <c r="AZ178" s="88">
        <v>196.62591240424518</v>
      </c>
      <c r="BA178" s="88">
        <v>3184.1752368271432</v>
      </c>
      <c r="BB178" s="88">
        <v>11.372099840600761</v>
      </c>
      <c r="BC178" s="87">
        <v>3.9504126247082132</v>
      </c>
      <c r="BD178" s="87">
        <v>16.429961528938083</v>
      </c>
      <c r="BE178" s="88">
        <v>107.36896649288543</v>
      </c>
      <c r="BF178" s="88" t="s">
        <v>155</v>
      </c>
      <c r="BG178" s="88">
        <v>5.285263882067218</v>
      </c>
      <c r="BH178" s="88"/>
      <c r="BI178" s="88">
        <v>288.19029568841137</v>
      </c>
      <c r="BJ178" s="82">
        <v>30.911887707432935</v>
      </c>
      <c r="BK178" s="82">
        <v>63.023439631006738</v>
      </c>
      <c r="BL178" s="82">
        <v>7.2887724233370754</v>
      </c>
      <c r="BM178" s="82">
        <v>29.510492158837568</v>
      </c>
      <c r="BN178" s="82">
        <v>5.587659881038376</v>
      </c>
      <c r="BO178" s="81">
        <v>1.0942443296738056</v>
      </c>
      <c r="BP178" s="81">
        <v>5.123842905275124</v>
      </c>
      <c r="BQ178" s="81">
        <v>0.73206405292421461</v>
      </c>
      <c r="BR178" s="81">
        <v>3.8675458368763547</v>
      </c>
      <c r="BS178" s="81">
        <v>0.74310787935550582</v>
      </c>
      <c r="BT178" s="81">
        <v>2.3041733966881521</v>
      </c>
      <c r="BU178" s="81">
        <v>0.35901685113633819</v>
      </c>
      <c r="BV178" s="81">
        <v>2.3404617459320249</v>
      </c>
      <c r="BW178" s="81">
        <v>0.33475898913203506</v>
      </c>
      <c r="BX178" s="89">
        <v>82.042251845836873</v>
      </c>
      <c r="BY178" s="89">
        <v>0.70715369250752325</v>
      </c>
      <c r="BZ178" s="89">
        <v>124.65364526344004</v>
      </c>
      <c r="CA178" s="89">
        <v>9.0094435749496782</v>
      </c>
      <c r="CB178" s="89">
        <v>2.0780510858255035</v>
      </c>
      <c r="CC178" s="90">
        <f t="shared" si="30"/>
        <v>153.22146778864629</v>
      </c>
      <c r="CD178" s="91">
        <f t="shared" si="31"/>
        <v>349.84738019289148</v>
      </c>
      <c r="CE178" s="90">
        <f t="shared" si="32"/>
        <v>135.53971040583653</v>
      </c>
      <c r="CF178" s="91">
        <f t="shared" si="33"/>
        <v>309.47499251863184</v>
      </c>
      <c r="CH178" s="49"/>
      <c r="CI178" s="162">
        <v>54550</v>
      </c>
      <c r="CJ178" s="162">
        <v>1730</v>
      </c>
      <c r="CK178" s="162">
        <v>110581</v>
      </c>
      <c r="CL178" s="162" t="s">
        <v>155</v>
      </c>
      <c r="CM178" s="162">
        <v>2480</v>
      </c>
      <c r="CN178" s="162" t="s">
        <v>155</v>
      </c>
      <c r="CO178" s="162">
        <v>335</v>
      </c>
      <c r="CP178" s="163">
        <v>828200</v>
      </c>
      <c r="CQ178" s="162" t="s">
        <v>155</v>
      </c>
      <c r="CR178" s="162">
        <v>2295</v>
      </c>
      <c r="CS178" s="162">
        <v>2336</v>
      </c>
    </row>
    <row r="179" spans="1:97" ht="15.75" thickBot="1" x14ac:dyDescent="0.3">
      <c r="A179" s="76" t="s">
        <v>478</v>
      </c>
      <c r="B179" s="95" t="s">
        <v>525</v>
      </c>
      <c r="C179" s="93" t="s">
        <v>152</v>
      </c>
      <c r="D179" s="76" t="s">
        <v>1045</v>
      </c>
      <c r="E179" s="78" t="s">
        <v>23</v>
      </c>
      <c r="F179" s="78"/>
      <c r="G179" s="78"/>
      <c r="H179" s="78"/>
      <c r="I179" s="78"/>
      <c r="J179" s="79" t="s">
        <v>153</v>
      </c>
      <c r="K179" s="121"/>
      <c r="L179" s="155">
        <v>2.4399999999999977</v>
      </c>
      <c r="M179" s="155">
        <v>90.170151701517014</v>
      </c>
      <c r="N179" s="77"/>
      <c r="O179" s="77"/>
      <c r="P179" s="77"/>
      <c r="Q179" s="77"/>
      <c r="R179" s="77"/>
      <c r="S179" s="77"/>
      <c r="T179" s="77"/>
      <c r="U179" s="77"/>
      <c r="V179" s="77"/>
      <c r="W179" s="77"/>
      <c r="X179" s="159">
        <v>3.58</v>
      </c>
      <c r="Y179" s="77"/>
      <c r="Z179" s="77"/>
      <c r="AA179" s="77"/>
      <c r="AB179" s="78" t="s">
        <v>154</v>
      </c>
      <c r="AC179" s="132">
        <v>64.581140882210093</v>
      </c>
      <c r="AD179" s="83">
        <v>936.62309152526916</v>
      </c>
      <c r="AE179" s="83">
        <v>5903.4544950306354</v>
      </c>
      <c r="AF179" s="84">
        <v>137615.5558247921</v>
      </c>
      <c r="AG179" s="85">
        <v>366677.62809095206</v>
      </c>
      <c r="AH179" s="77"/>
      <c r="AI179" s="85">
        <v>27336.907991788055</v>
      </c>
      <c r="AJ179" s="85">
        <v>2248.6854616360251</v>
      </c>
      <c r="AK179" s="86">
        <v>24.718517574919311</v>
      </c>
      <c r="AL179" s="87">
        <v>7890.8492285429948</v>
      </c>
      <c r="AM179" s="88">
        <v>111.51109962159035</v>
      </c>
      <c r="AN179" s="88">
        <v>132.0219716446816</v>
      </c>
      <c r="AO179" s="88">
        <v>120.95703189200439</v>
      </c>
      <c r="AP179" s="88"/>
      <c r="AQ179" s="88">
        <v>15.919414778236792</v>
      </c>
      <c r="AR179" s="88">
        <v>67.967696487717717</v>
      </c>
      <c r="AS179" s="87">
        <v>158.55007162164341</v>
      </c>
      <c r="AT179" s="88">
        <v>141.58251572786742</v>
      </c>
      <c r="AU179" s="88">
        <v>59.331125070406777</v>
      </c>
      <c r="AV179" s="88">
        <v>2.1217130356006533</v>
      </c>
      <c r="AW179" s="88">
        <v>17.943396951110152</v>
      </c>
      <c r="AX179" s="88" t="s">
        <v>155</v>
      </c>
      <c r="AY179" s="88"/>
      <c r="AZ179" s="88">
        <v>39.405117774880203</v>
      </c>
      <c r="BA179" s="88">
        <v>371.36179898407659</v>
      </c>
      <c r="BB179" s="88">
        <v>23.227546349025022</v>
      </c>
      <c r="BC179" s="87">
        <v>4.0765475716381117</v>
      </c>
      <c r="BD179" s="87">
        <v>2.3426974608982123</v>
      </c>
      <c r="BE179" s="88">
        <v>11.644743020257426</v>
      </c>
      <c r="BF179" s="88">
        <v>4.4687460872413389</v>
      </c>
      <c r="BG179" s="88">
        <v>2.3780638988505074</v>
      </c>
      <c r="BH179" s="88"/>
      <c r="BI179" s="88">
        <v>561.33977331519009</v>
      </c>
      <c r="BJ179" s="82">
        <v>57.481550973203653</v>
      </c>
      <c r="BK179" s="82">
        <v>115.7330567920857</v>
      </c>
      <c r="BL179" s="82">
        <v>13.077289478590748</v>
      </c>
      <c r="BM179" s="82">
        <v>50.185648978296399</v>
      </c>
      <c r="BN179" s="82">
        <v>8.8270532964991748</v>
      </c>
      <c r="BO179" s="81">
        <v>1.6345831741205423</v>
      </c>
      <c r="BP179" s="81">
        <v>8.7570461486196063</v>
      </c>
      <c r="BQ179" s="81">
        <v>1.2189691490781078</v>
      </c>
      <c r="BR179" s="81">
        <v>7.1450581084987261</v>
      </c>
      <c r="BS179" s="81">
        <v>1.2997899099875492</v>
      </c>
      <c r="BT179" s="81">
        <v>4.3169308673244968</v>
      </c>
      <c r="BU179" s="81">
        <v>0.6023766258117933</v>
      </c>
      <c r="BV179" s="81">
        <v>3.9125820562499132</v>
      </c>
      <c r="BW179" s="81">
        <v>0.59307768964063579</v>
      </c>
      <c r="BX179" s="89">
        <v>10.853454019344511</v>
      </c>
      <c r="BY179" s="89">
        <v>0.82465708590508546</v>
      </c>
      <c r="BZ179" s="89">
        <v>28.187362264280743</v>
      </c>
      <c r="CA179" s="89">
        <v>18.949814778871605</v>
      </c>
      <c r="CB179" s="89">
        <v>5.4428737384836587</v>
      </c>
      <c r="CC179" s="90">
        <f t="shared" si="30"/>
        <v>274.78501324800709</v>
      </c>
      <c r="CD179" s="91">
        <f t="shared" si="31"/>
        <v>314.19013102288727</v>
      </c>
      <c r="CE179" s="90">
        <f t="shared" si="32"/>
        <v>247.7740632987616</v>
      </c>
      <c r="CF179" s="91">
        <f t="shared" si="33"/>
        <v>283.30571777453252</v>
      </c>
      <c r="CH179" s="49"/>
      <c r="CI179" s="162">
        <v>127800</v>
      </c>
      <c r="CJ179" s="162">
        <v>1620</v>
      </c>
      <c r="CK179" s="162">
        <v>23931</v>
      </c>
      <c r="CL179" s="162">
        <v>35583</v>
      </c>
      <c r="CM179" s="162">
        <v>7750</v>
      </c>
      <c r="CN179" s="162" t="s">
        <v>155</v>
      </c>
      <c r="CO179" s="162" t="s">
        <v>155</v>
      </c>
      <c r="CP179" s="163">
        <v>730600</v>
      </c>
      <c r="CQ179" s="162" t="s">
        <v>155</v>
      </c>
      <c r="CR179" s="162">
        <v>6488</v>
      </c>
      <c r="CS179" s="162">
        <v>352.1</v>
      </c>
    </row>
    <row r="180" spans="1:97" ht="15.75" thickBot="1" x14ac:dyDescent="0.3">
      <c r="A180" s="76" t="s">
        <v>479</v>
      </c>
      <c r="B180" s="95" t="s">
        <v>526</v>
      </c>
      <c r="C180" s="93" t="s">
        <v>152</v>
      </c>
      <c r="D180" s="76" t="s">
        <v>1045</v>
      </c>
      <c r="E180" s="78" t="s">
        <v>23</v>
      </c>
      <c r="F180" s="78"/>
      <c r="G180" s="78"/>
      <c r="H180" s="78"/>
      <c r="I180" s="78"/>
      <c r="J180" s="79" t="s">
        <v>153</v>
      </c>
      <c r="K180" s="121"/>
      <c r="L180" s="155">
        <v>3.5300000000000011</v>
      </c>
      <c r="M180" s="155">
        <v>94.744480149269208</v>
      </c>
      <c r="N180" s="77"/>
      <c r="O180" s="77"/>
      <c r="P180" s="77"/>
      <c r="Q180" s="77"/>
      <c r="R180" s="77"/>
      <c r="S180" s="77"/>
      <c r="T180" s="77"/>
      <c r="U180" s="77"/>
      <c r="V180" s="77"/>
      <c r="W180" s="77"/>
      <c r="X180" s="159" t="s">
        <v>155</v>
      </c>
      <c r="Y180" s="77"/>
      <c r="Z180" s="77"/>
      <c r="AA180" s="77"/>
      <c r="AB180" s="78" t="s">
        <v>154</v>
      </c>
      <c r="AC180" s="132" t="s">
        <v>155</v>
      </c>
      <c r="AD180" s="83">
        <v>909.02166980204731</v>
      </c>
      <c r="AE180" s="83">
        <v>5245.0875645852029</v>
      </c>
      <c r="AF180" s="84">
        <v>115906.0249671862</v>
      </c>
      <c r="AG180" s="85">
        <v>358972.46576799511</v>
      </c>
      <c r="AH180" s="77"/>
      <c r="AI180" s="85">
        <v>25924.366086292954</v>
      </c>
      <c r="AJ180" s="85">
        <v>2766.7976117374101</v>
      </c>
      <c r="AK180" s="86">
        <v>21.861267676266266</v>
      </c>
      <c r="AL180" s="87">
        <v>6912.4431769740359</v>
      </c>
      <c r="AM180" s="88">
        <v>122.62983231145722</v>
      </c>
      <c r="AN180" s="88">
        <v>120.94355642217194</v>
      </c>
      <c r="AO180" s="88">
        <v>81.546513157480902</v>
      </c>
      <c r="AP180" s="88"/>
      <c r="AQ180" s="88">
        <v>7.1961571467822365</v>
      </c>
      <c r="AR180" s="88">
        <v>42.589346916982372</v>
      </c>
      <c r="AS180" s="87">
        <v>52.621246082944005</v>
      </c>
      <c r="AT180" s="88">
        <v>76.652065619718499</v>
      </c>
      <c r="AU180" s="88">
        <v>47.717421844497686</v>
      </c>
      <c r="AV180" s="88">
        <v>1.9568181696582685</v>
      </c>
      <c r="AW180" s="88">
        <v>5.4959803766455622</v>
      </c>
      <c r="AX180" s="88" t="s">
        <v>155</v>
      </c>
      <c r="AY180" s="88"/>
      <c r="AZ180" s="88">
        <v>32.888021217571335</v>
      </c>
      <c r="BA180" s="88">
        <v>402.3137500045126</v>
      </c>
      <c r="BB180" s="88">
        <v>21.873841106267871</v>
      </c>
      <c r="BC180" s="87">
        <v>1.6380573049413725</v>
      </c>
      <c r="BD180" s="87">
        <v>1.9410992217121492</v>
      </c>
      <c r="BE180" s="88">
        <v>12.743857768220719</v>
      </c>
      <c r="BF180" s="88">
        <v>3.8565853920667159</v>
      </c>
      <c r="BG180" s="88">
        <v>1.075001753515799</v>
      </c>
      <c r="BH180" s="88"/>
      <c r="BI180" s="88">
        <v>454.34103588895903</v>
      </c>
      <c r="BJ180" s="82">
        <v>60.017282599278523</v>
      </c>
      <c r="BK180" s="82">
        <v>103.64884459618372</v>
      </c>
      <c r="BL180" s="82">
        <v>11.371813072236518</v>
      </c>
      <c r="BM180" s="82">
        <v>38.493373680903517</v>
      </c>
      <c r="BN180" s="82">
        <v>5.1999913386398209</v>
      </c>
      <c r="BO180" s="81">
        <v>0.82938518984246856</v>
      </c>
      <c r="BP180" s="81">
        <v>5.0698405770370192</v>
      </c>
      <c r="BQ180" s="81">
        <v>0.765773178967736</v>
      </c>
      <c r="BR180" s="81">
        <v>4.841611736662931</v>
      </c>
      <c r="BS180" s="81">
        <v>0.93200193504871354</v>
      </c>
      <c r="BT180" s="81">
        <v>3.1457312361575203</v>
      </c>
      <c r="BU180" s="81">
        <v>0.47960346282005173</v>
      </c>
      <c r="BV180" s="81">
        <v>3.1798536002614473</v>
      </c>
      <c r="BW180" s="81">
        <v>0.46452757001948047</v>
      </c>
      <c r="BX180" s="89">
        <v>11.473938365763251</v>
      </c>
      <c r="BY180" s="89">
        <v>0.63836370889136385</v>
      </c>
      <c r="BZ180" s="89">
        <v>21.252853237540712</v>
      </c>
      <c r="CA180" s="89">
        <v>15.242694328311879</v>
      </c>
      <c r="CB180" s="89">
        <v>4.0712489548885102</v>
      </c>
      <c r="CC180" s="90">
        <f t="shared" si="30"/>
        <v>238.43963377405947</v>
      </c>
      <c r="CD180" s="91">
        <f t="shared" si="31"/>
        <v>271.32765499163082</v>
      </c>
      <c r="CE180" s="90">
        <f t="shared" si="32"/>
        <v>225.90839148905397</v>
      </c>
      <c r="CF180" s="91">
        <f t="shared" si="33"/>
        <v>257.06797622302332</v>
      </c>
      <c r="CH180" s="49"/>
      <c r="CI180" s="162">
        <v>116400</v>
      </c>
      <c r="CJ180" s="162">
        <v>1130</v>
      </c>
      <c r="CK180" s="162">
        <v>18451</v>
      </c>
      <c r="CL180" s="162">
        <v>42083</v>
      </c>
      <c r="CM180" s="162">
        <v>5790</v>
      </c>
      <c r="CN180" s="162" t="s">
        <v>155</v>
      </c>
      <c r="CO180" s="162" t="s">
        <v>155</v>
      </c>
      <c r="CP180" s="163">
        <v>770700</v>
      </c>
      <c r="CQ180" s="162" t="s">
        <v>155</v>
      </c>
      <c r="CR180" s="162">
        <v>6076</v>
      </c>
      <c r="CS180" s="162">
        <v>349.20000000000005</v>
      </c>
    </row>
    <row r="181" spans="1:97" ht="15.75" thickBot="1" x14ac:dyDescent="0.3">
      <c r="A181" s="76" t="s">
        <v>480</v>
      </c>
      <c r="B181" s="95" t="s">
        <v>527</v>
      </c>
      <c r="C181" s="93" t="s">
        <v>152</v>
      </c>
      <c r="D181" s="76" t="s">
        <v>1045</v>
      </c>
      <c r="E181" s="78" t="s">
        <v>23</v>
      </c>
      <c r="F181" s="78"/>
      <c r="G181" s="78"/>
      <c r="H181" s="78"/>
      <c r="I181" s="78"/>
      <c r="J181" s="79" t="s">
        <v>153</v>
      </c>
      <c r="K181" s="121"/>
      <c r="L181" s="155">
        <v>2.1299999999999955</v>
      </c>
      <c r="M181" s="155">
        <v>95.442934504955545</v>
      </c>
      <c r="N181" s="77"/>
      <c r="O181" s="77"/>
      <c r="P181" s="77"/>
      <c r="Q181" s="77"/>
      <c r="R181" s="77"/>
      <c r="S181" s="77"/>
      <c r="T181" s="77"/>
      <c r="U181" s="77"/>
      <c r="V181" s="77"/>
      <c r="W181" s="77"/>
      <c r="X181" s="159" t="s">
        <v>155</v>
      </c>
      <c r="Y181" s="77"/>
      <c r="Z181" s="77"/>
      <c r="AA181" s="77"/>
      <c r="AB181" s="78" t="s">
        <v>154</v>
      </c>
      <c r="AC181" s="132" t="s">
        <v>155</v>
      </c>
      <c r="AD181" s="83">
        <v>872.57657300047038</v>
      </c>
      <c r="AE181" s="83">
        <v>9091.4021243224961</v>
      </c>
      <c r="AF181" s="84">
        <v>103866.33526721754</v>
      </c>
      <c r="AG181" s="85">
        <v>349814.96071782161</v>
      </c>
      <c r="AH181" s="77"/>
      <c r="AI181" s="85">
        <v>26750.21170827531</v>
      </c>
      <c r="AJ181" s="85">
        <v>5932.5780834193101</v>
      </c>
      <c r="AK181" s="86">
        <v>24.215488174474057</v>
      </c>
      <c r="AL181" s="87">
        <v>6634.8722981696037</v>
      </c>
      <c r="AM181" s="88">
        <v>126.33888554867485</v>
      </c>
      <c r="AN181" s="88">
        <v>126.03968702102412</v>
      </c>
      <c r="AO181" s="88">
        <v>165.35768644508008</v>
      </c>
      <c r="AP181" s="88"/>
      <c r="AQ181" s="88">
        <v>33.504371534224994</v>
      </c>
      <c r="AR181" s="88">
        <v>102.78410434556304</v>
      </c>
      <c r="AS181" s="87">
        <v>46.388759365699265</v>
      </c>
      <c r="AT181" s="88">
        <v>268.88045382377095</v>
      </c>
      <c r="AU181" s="88">
        <v>47.755047799929407</v>
      </c>
      <c r="AV181" s="88">
        <v>2.1313486026246049</v>
      </c>
      <c r="AW181" s="88">
        <v>7.3455086604304203</v>
      </c>
      <c r="AX181" s="88" t="s">
        <v>155</v>
      </c>
      <c r="AY181" s="88"/>
      <c r="AZ181" s="88">
        <v>46.243084658466515</v>
      </c>
      <c r="BA181" s="88">
        <v>389.10239687770792</v>
      </c>
      <c r="BB181" s="88">
        <v>18.668165701632429</v>
      </c>
      <c r="BC181" s="87">
        <v>1.2353750529421257</v>
      </c>
      <c r="BD181" s="87">
        <v>1.6033986989422606</v>
      </c>
      <c r="BE181" s="88">
        <v>12.885657353844273</v>
      </c>
      <c r="BF181" s="88">
        <v>3.6368670716662876</v>
      </c>
      <c r="BG181" s="88">
        <v>0.91387285001360397</v>
      </c>
      <c r="BH181" s="88"/>
      <c r="BI181" s="88">
        <v>490.78419469467877</v>
      </c>
      <c r="BJ181" s="82">
        <v>45.142997633501068</v>
      </c>
      <c r="BK181" s="82">
        <v>97.937189828549478</v>
      </c>
      <c r="BL181" s="82">
        <v>11.820450502983656</v>
      </c>
      <c r="BM181" s="82">
        <v>47.732265284601446</v>
      </c>
      <c r="BN181" s="82">
        <v>10.760768381411598</v>
      </c>
      <c r="BO181" s="81">
        <v>2.1578461580519637</v>
      </c>
      <c r="BP181" s="81">
        <v>11.253424616392651</v>
      </c>
      <c r="BQ181" s="81">
        <v>1.6856078564856427</v>
      </c>
      <c r="BR181" s="81">
        <v>8.8783986784968079</v>
      </c>
      <c r="BS181" s="81">
        <v>1.5811589927863887</v>
      </c>
      <c r="BT181" s="81">
        <v>4.4613355395037742</v>
      </c>
      <c r="BU181" s="81">
        <v>0.56690403640188902</v>
      </c>
      <c r="BV181" s="81">
        <v>3.8699738766089702</v>
      </c>
      <c r="BW181" s="81">
        <v>0.56598388566220725</v>
      </c>
      <c r="BX181" s="89">
        <v>10.758351015751877</v>
      </c>
      <c r="BY181" s="89">
        <v>0.73504676517979073</v>
      </c>
      <c r="BZ181" s="89">
        <v>25.029795522923123</v>
      </c>
      <c r="CA181" s="89">
        <v>15.296396975239228</v>
      </c>
      <c r="CB181" s="89">
        <v>3.0717545332061977</v>
      </c>
      <c r="CC181" s="90">
        <f t="shared" si="30"/>
        <v>248.41430527143757</v>
      </c>
      <c r="CD181" s="91">
        <f t="shared" si="31"/>
        <v>294.65738992990407</v>
      </c>
      <c r="CE181" s="90">
        <f t="shared" si="32"/>
        <v>237.09390268115851</v>
      </c>
      <c r="CF181" s="91">
        <f t="shared" si="33"/>
        <v>281.2296596848098</v>
      </c>
      <c r="CH181" s="49"/>
      <c r="CI181" s="162">
        <v>101900</v>
      </c>
      <c r="CJ181" s="162">
        <v>5440</v>
      </c>
      <c r="CK181" s="162">
        <v>37511</v>
      </c>
      <c r="CL181" s="162">
        <v>36683</v>
      </c>
      <c r="CM181" s="162">
        <v>9230</v>
      </c>
      <c r="CN181" s="162" t="s">
        <v>155</v>
      </c>
      <c r="CO181" s="162">
        <v>958</v>
      </c>
      <c r="CP181" s="163">
        <v>718300</v>
      </c>
      <c r="CQ181" s="162" t="s">
        <v>155</v>
      </c>
      <c r="CR181" s="162">
        <v>5679</v>
      </c>
      <c r="CS181" s="162">
        <v>351</v>
      </c>
    </row>
    <row r="182" spans="1:97" ht="15.75" thickBot="1" x14ac:dyDescent="0.3">
      <c r="A182" s="76" t="s">
        <v>481</v>
      </c>
      <c r="B182" s="95" t="s">
        <v>528</v>
      </c>
      <c r="C182" s="93" t="s">
        <v>152</v>
      </c>
      <c r="D182" s="76" t="s">
        <v>1045</v>
      </c>
      <c r="E182" s="78" t="s">
        <v>23</v>
      </c>
      <c r="F182" s="78"/>
      <c r="G182" s="78"/>
      <c r="H182" s="78"/>
      <c r="I182" s="78"/>
      <c r="J182" s="79" t="s">
        <v>153</v>
      </c>
      <c r="K182" s="121"/>
      <c r="L182" s="155">
        <v>2.1800000000000068</v>
      </c>
      <c r="M182" s="155">
        <v>94.704559394806793</v>
      </c>
      <c r="N182" s="77"/>
      <c r="O182" s="77"/>
      <c r="P182" s="77"/>
      <c r="Q182" s="77"/>
      <c r="R182" s="77"/>
      <c r="S182" s="77"/>
      <c r="T182" s="77"/>
      <c r="U182" s="77"/>
      <c r="V182" s="77"/>
      <c r="W182" s="77"/>
      <c r="X182" s="159">
        <v>0.73</v>
      </c>
      <c r="Y182" s="77"/>
      <c r="Z182" s="77"/>
      <c r="AA182" s="77"/>
      <c r="AB182" s="78" t="s">
        <v>154</v>
      </c>
      <c r="AC182" s="132" t="s">
        <v>155</v>
      </c>
      <c r="AD182" s="83">
        <v>866.06941693328815</v>
      </c>
      <c r="AE182" s="83">
        <v>9830.1909086333726</v>
      </c>
      <c r="AF182" s="84">
        <v>99596.793777098559</v>
      </c>
      <c r="AG182" s="85">
        <v>319673.50064279087</v>
      </c>
      <c r="AH182" s="77"/>
      <c r="AI182" s="85">
        <v>28433.078211921405</v>
      </c>
      <c r="AJ182" s="85">
        <v>14427.879501467563</v>
      </c>
      <c r="AK182" s="86">
        <v>25.560129351089245</v>
      </c>
      <c r="AL182" s="87">
        <v>6015.9180970383059</v>
      </c>
      <c r="AM182" s="88">
        <v>115.18865958987659</v>
      </c>
      <c r="AN182" s="88">
        <v>111.87157423516331</v>
      </c>
      <c r="AO182" s="88">
        <v>770.59743212308115</v>
      </c>
      <c r="AP182" s="88"/>
      <c r="AQ182" s="88">
        <v>32.93282323441256</v>
      </c>
      <c r="AR182" s="88">
        <v>118.01168669533516</v>
      </c>
      <c r="AS182" s="87">
        <v>44.86823544132929</v>
      </c>
      <c r="AT182" s="88">
        <v>155.7998010262047</v>
      </c>
      <c r="AU182" s="88">
        <v>45.756225732301168</v>
      </c>
      <c r="AV182" s="88">
        <v>1.7532726253417874</v>
      </c>
      <c r="AW182" s="88">
        <v>28.807301320202608</v>
      </c>
      <c r="AX182" s="88">
        <v>10.293088434225329</v>
      </c>
      <c r="AY182" s="88"/>
      <c r="AZ182" s="88">
        <v>39.604079812304043</v>
      </c>
      <c r="BA182" s="88">
        <v>248.98368488061794</v>
      </c>
      <c r="BB182" s="88">
        <v>17.640764763814364</v>
      </c>
      <c r="BC182" s="87">
        <v>1.4015197027351167</v>
      </c>
      <c r="BD182" s="87">
        <v>1.524553161398206</v>
      </c>
      <c r="BE182" s="88">
        <v>9.7939616234261528</v>
      </c>
      <c r="BF182" s="88">
        <v>7.0085760937782986</v>
      </c>
      <c r="BG182" s="88">
        <v>3.2465849891179279</v>
      </c>
      <c r="BH182" s="88"/>
      <c r="BI182" s="88">
        <v>480.59063619566905</v>
      </c>
      <c r="BJ182" s="82">
        <v>43.691195292196824</v>
      </c>
      <c r="BK182" s="82">
        <v>92.209515256479747</v>
      </c>
      <c r="BL182" s="82">
        <v>10.88817194919069</v>
      </c>
      <c r="BM182" s="82">
        <v>43.72775512499436</v>
      </c>
      <c r="BN182" s="82">
        <v>9.5105694545655961</v>
      </c>
      <c r="BO182" s="81">
        <v>2.2238643520237598</v>
      </c>
      <c r="BP182" s="81">
        <v>10.390433707001559</v>
      </c>
      <c r="BQ182" s="81">
        <v>1.4630488199625549</v>
      </c>
      <c r="BR182" s="81">
        <v>8.6032387939509203</v>
      </c>
      <c r="BS182" s="81">
        <v>1.420547317565473</v>
      </c>
      <c r="BT182" s="81">
        <v>4.1179032685143984</v>
      </c>
      <c r="BU182" s="81">
        <v>0.57346009088572925</v>
      </c>
      <c r="BV182" s="81">
        <v>3.7457728847168061</v>
      </c>
      <c r="BW182" s="81">
        <v>0.54413797632124894</v>
      </c>
      <c r="BX182" s="89">
        <v>7.8794229867326973</v>
      </c>
      <c r="BY182" s="89">
        <v>0.74130528722193567</v>
      </c>
      <c r="BZ182" s="89">
        <v>29.603294449214754</v>
      </c>
      <c r="CA182" s="89">
        <v>13.933774004262824</v>
      </c>
      <c r="CB182" s="89">
        <v>3.3086343521232138</v>
      </c>
      <c r="CC182" s="90">
        <f t="shared" si="30"/>
        <v>233.10961428836964</v>
      </c>
      <c r="CD182" s="91">
        <f t="shared" si="31"/>
        <v>272.71369410067371</v>
      </c>
      <c r="CE182" s="90">
        <f t="shared" si="32"/>
        <v>220.76543311873402</v>
      </c>
      <c r="CF182" s="91">
        <f t="shared" si="33"/>
        <v>258.27230240734423</v>
      </c>
      <c r="CH182" s="49"/>
      <c r="CI182" s="162">
        <v>102800</v>
      </c>
      <c r="CJ182" s="162">
        <v>10250</v>
      </c>
      <c r="CK182" s="162">
        <v>39361</v>
      </c>
      <c r="CL182" s="162">
        <v>33983</v>
      </c>
      <c r="CM182" s="162">
        <v>11780</v>
      </c>
      <c r="CN182" s="162" t="s">
        <v>155</v>
      </c>
      <c r="CO182" s="162">
        <v>1301</v>
      </c>
      <c r="CP182" s="163">
        <v>715900</v>
      </c>
      <c r="CQ182" s="162" t="s">
        <v>155</v>
      </c>
      <c r="CR182" s="162">
        <v>5579</v>
      </c>
      <c r="CS182" s="162">
        <v>289.2</v>
      </c>
    </row>
    <row r="183" spans="1:97" ht="15.75" thickBot="1" x14ac:dyDescent="0.3">
      <c r="A183" s="76" t="s">
        <v>482</v>
      </c>
      <c r="B183" s="95" t="s">
        <v>529</v>
      </c>
      <c r="C183" s="93" t="s">
        <v>152</v>
      </c>
      <c r="D183" s="76" t="s">
        <v>1045</v>
      </c>
      <c r="E183" s="78" t="s">
        <v>23</v>
      </c>
      <c r="F183" s="78"/>
      <c r="G183" s="78"/>
      <c r="H183" s="78"/>
      <c r="I183" s="78"/>
      <c r="J183" s="79" t="s">
        <v>153</v>
      </c>
      <c r="K183" s="121"/>
      <c r="L183" s="155">
        <v>1.6200000000000045</v>
      </c>
      <c r="M183" s="155">
        <v>92.844073998780246</v>
      </c>
      <c r="N183" s="77"/>
      <c r="O183" s="77"/>
      <c r="P183" s="77"/>
      <c r="Q183" s="77"/>
      <c r="R183" s="77"/>
      <c r="S183" s="77"/>
      <c r="T183" s="77"/>
      <c r="U183" s="77"/>
      <c r="V183" s="77"/>
      <c r="W183" s="77"/>
      <c r="X183" s="159">
        <v>2.4950000000000001</v>
      </c>
      <c r="Y183" s="77"/>
      <c r="Z183" s="77"/>
      <c r="AA183" s="77"/>
      <c r="AB183" s="78" t="s">
        <v>154</v>
      </c>
      <c r="AC183" s="132" t="s">
        <v>155</v>
      </c>
      <c r="AD183" s="83">
        <v>703.58339334207074</v>
      </c>
      <c r="AE183" s="83">
        <v>16094.93028932026</v>
      </c>
      <c r="AF183" s="84">
        <v>82559.869648078369</v>
      </c>
      <c r="AG183" s="85">
        <v>262417.72538195166</v>
      </c>
      <c r="AH183" s="77"/>
      <c r="AI183" s="85">
        <v>18260.018268225507</v>
      </c>
      <c r="AJ183" s="85">
        <v>39235.996423782097</v>
      </c>
      <c r="AK183" s="86">
        <v>18.117634482721002</v>
      </c>
      <c r="AL183" s="87">
        <v>5051.6347231908794</v>
      </c>
      <c r="AM183" s="88">
        <v>92.008162658767134</v>
      </c>
      <c r="AN183" s="88">
        <v>89.427492768561933</v>
      </c>
      <c r="AO183" s="88">
        <v>1153.561786358091</v>
      </c>
      <c r="AP183" s="88"/>
      <c r="AQ183" s="88">
        <v>20.096257272497223</v>
      </c>
      <c r="AR183" s="88">
        <v>86.317329620630488</v>
      </c>
      <c r="AS183" s="87">
        <v>30.322162403469161</v>
      </c>
      <c r="AT183" s="88">
        <v>96.877669504334165</v>
      </c>
      <c r="AU183" s="88">
        <v>37.308399935834856</v>
      </c>
      <c r="AV183" s="88">
        <v>1.3205037315408146</v>
      </c>
      <c r="AW183" s="88">
        <v>11.29235226768693</v>
      </c>
      <c r="AX183" s="88" t="s">
        <v>155</v>
      </c>
      <c r="AY183" s="88"/>
      <c r="AZ183" s="88">
        <v>37.515984570837794</v>
      </c>
      <c r="BA183" s="88">
        <v>262.42119566154395</v>
      </c>
      <c r="BB183" s="88">
        <v>14.871104009410754</v>
      </c>
      <c r="BC183" s="87">
        <v>1.3292463518788225</v>
      </c>
      <c r="BD183" s="87">
        <v>1.1267918835480093</v>
      </c>
      <c r="BE183" s="88">
        <v>8.6518701443728148</v>
      </c>
      <c r="BF183" s="88">
        <v>3.3149196852293121</v>
      </c>
      <c r="BG183" s="88">
        <v>1.5177375786745029</v>
      </c>
      <c r="BH183" s="88"/>
      <c r="BI183" s="88">
        <v>363.1976787826801</v>
      </c>
      <c r="BJ183" s="82">
        <v>36.304650851197842</v>
      </c>
      <c r="BK183" s="82">
        <v>75.027875501718839</v>
      </c>
      <c r="BL183" s="82">
        <v>8.9777293896234767</v>
      </c>
      <c r="BM183" s="82">
        <v>35.095376495762231</v>
      </c>
      <c r="BN183" s="82">
        <v>7.4414446450899954</v>
      </c>
      <c r="BO183" s="81">
        <v>1.8023505068155958</v>
      </c>
      <c r="BP183" s="81">
        <v>7.7281370931000248</v>
      </c>
      <c r="BQ183" s="81">
        <v>1.1952693975834046</v>
      </c>
      <c r="BR183" s="81">
        <v>6.4035191078842484</v>
      </c>
      <c r="BS183" s="81">
        <v>1.1435861697970853</v>
      </c>
      <c r="BT183" s="81">
        <v>3.2915306545279153</v>
      </c>
      <c r="BU183" s="81">
        <v>0.48982709574844008</v>
      </c>
      <c r="BV183" s="81">
        <v>3.1479213384382874</v>
      </c>
      <c r="BW183" s="81">
        <v>0.40807190407019156</v>
      </c>
      <c r="BX183" s="89">
        <v>7.4338278508048354</v>
      </c>
      <c r="BY183" s="89">
        <v>0.65243520328236571</v>
      </c>
      <c r="BZ183" s="89">
        <v>19.23769356570574</v>
      </c>
      <c r="CA183" s="89">
        <v>11.619829042492245</v>
      </c>
      <c r="CB183" s="89">
        <v>2.7544858434836597</v>
      </c>
      <c r="CC183" s="90">
        <f t="shared" si="30"/>
        <v>188.45729015135763</v>
      </c>
      <c r="CD183" s="91">
        <f t="shared" si="31"/>
        <v>225.97327472219541</v>
      </c>
      <c r="CE183" s="90">
        <f t="shared" si="32"/>
        <v>174.97142592422244</v>
      </c>
      <c r="CF183" s="91">
        <f t="shared" si="33"/>
        <v>209.80279440054207</v>
      </c>
      <c r="CH183" s="49"/>
      <c r="CI183" s="162">
        <v>72770</v>
      </c>
      <c r="CJ183" s="162">
        <v>36470</v>
      </c>
      <c r="CK183" s="162">
        <v>42401</v>
      </c>
      <c r="CL183" s="162">
        <v>26283</v>
      </c>
      <c r="CM183" s="162">
        <v>17520</v>
      </c>
      <c r="CN183" s="162" t="s">
        <v>155</v>
      </c>
      <c r="CO183" s="162">
        <v>775</v>
      </c>
      <c r="CP183" s="163">
        <v>493800</v>
      </c>
      <c r="CQ183" s="162" t="s">
        <v>155</v>
      </c>
      <c r="CR183" s="162">
        <v>4110</v>
      </c>
      <c r="CS183" s="162">
        <v>307</v>
      </c>
    </row>
    <row r="184" spans="1:97" ht="15.75" thickBot="1" x14ac:dyDescent="0.3">
      <c r="A184" s="76" t="s">
        <v>483</v>
      </c>
      <c r="B184" s="95" t="s">
        <v>530</v>
      </c>
      <c r="C184" s="93" t="s">
        <v>152</v>
      </c>
      <c r="D184" s="76" t="s">
        <v>1045</v>
      </c>
      <c r="E184" s="78" t="s">
        <v>23</v>
      </c>
      <c r="F184" s="78"/>
      <c r="G184" s="78"/>
      <c r="H184" s="78"/>
      <c r="I184" s="78"/>
      <c r="J184" s="79" t="s">
        <v>153</v>
      </c>
      <c r="K184" s="121"/>
      <c r="L184" s="155">
        <v>1.8299999999999983</v>
      </c>
      <c r="M184" s="155">
        <v>93.164917999388805</v>
      </c>
      <c r="N184" s="77"/>
      <c r="O184" s="77"/>
      <c r="P184" s="77"/>
      <c r="Q184" s="77"/>
      <c r="R184" s="77"/>
      <c r="S184" s="77"/>
      <c r="T184" s="77"/>
      <c r="U184" s="77"/>
      <c r="V184" s="77"/>
      <c r="W184" s="77"/>
      <c r="X184" s="159">
        <v>2.71</v>
      </c>
      <c r="Y184" s="77"/>
      <c r="Z184" s="77"/>
      <c r="AA184" s="77"/>
      <c r="AB184" s="78" t="s">
        <v>154</v>
      </c>
      <c r="AC184" s="132" t="s">
        <v>155</v>
      </c>
      <c r="AD184" s="83">
        <v>961.85581655497515</v>
      </c>
      <c r="AE184" s="83">
        <v>23936.579554659267</v>
      </c>
      <c r="AF184" s="84">
        <v>95802.879024354334</v>
      </c>
      <c r="AG184" s="85">
        <v>285862.40433648048</v>
      </c>
      <c r="AH184" s="77"/>
      <c r="AI184" s="85">
        <v>22193.686509440133</v>
      </c>
      <c r="AJ184" s="85">
        <v>56082.639051165483</v>
      </c>
      <c r="AK184" s="86">
        <v>21.306963770674272</v>
      </c>
      <c r="AL184" s="87">
        <v>5830.9696640916145</v>
      </c>
      <c r="AM184" s="88">
        <v>123.41031377898656</v>
      </c>
      <c r="AN184" s="88">
        <v>108.80307675314292</v>
      </c>
      <c r="AO184" s="88">
        <v>903.39086881765184</v>
      </c>
      <c r="AP184" s="88"/>
      <c r="AQ184" s="88">
        <v>21.273481548577234</v>
      </c>
      <c r="AR184" s="88">
        <v>87.759800600725328</v>
      </c>
      <c r="AS184" s="87">
        <v>35.632559546274159</v>
      </c>
      <c r="AT184" s="88">
        <v>80.979379937775917</v>
      </c>
      <c r="AU184" s="88">
        <v>48.110791595691218</v>
      </c>
      <c r="AV184" s="88">
        <v>1.8271659178614703</v>
      </c>
      <c r="AW184" s="88">
        <v>3.3960300435530786</v>
      </c>
      <c r="AX184" s="88" t="s">
        <v>155</v>
      </c>
      <c r="AY184" s="88"/>
      <c r="AZ184" s="88">
        <v>65.6057190343505</v>
      </c>
      <c r="BA184" s="88">
        <v>600.30694451667864</v>
      </c>
      <c r="BB184" s="88">
        <v>17.857226203058868</v>
      </c>
      <c r="BC184" s="87">
        <v>1.7684301669877835</v>
      </c>
      <c r="BD184" s="87">
        <v>2.4847749883194004</v>
      </c>
      <c r="BE184" s="88">
        <v>18.253628313144446</v>
      </c>
      <c r="BF184" s="88">
        <v>18.616374621169303</v>
      </c>
      <c r="BG184" s="88">
        <v>0.79642146377051404</v>
      </c>
      <c r="BH184" s="88"/>
      <c r="BI184" s="88">
        <v>415.23199289636352</v>
      </c>
      <c r="BJ184" s="82">
        <v>38.571286468259665</v>
      </c>
      <c r="BK184" s="82">
        <v>81.195666526443063</v>
      </c>
      <c r="BL184" s="82">
        <v>9.4162431455546756</v>
      </c>
      <c r="BM184" s="82">
        <v>38.318098394569432</v>
      </c>
      <c r="BN184" s="82">
        <v>8.2219075855839616</v>
      </c>
      <c r="BO184" s="81">
        <v>2.4275550448013341</v>
      </c>
      <c r="BP184" s="81">
        <v>9.8395421563576235</v>
      </c>
      <c r="BQ184" s="81">
        <v>1.4767694123938944</v>
      </c>
      <c r="BR184" s="81">
        <v>7.9943706402932335</v>
      </c>
      <c r="BS184" s="81">
        <v>1.38885927710464</v>
      </c>
      <c r="BT184" s="81">
        <v>3.9876652730815256</v>
      </c>
      <c r="BU184" s="81">
        <v>0.5037998648912112</v>
      </c>
      <c r="BV184" s="81">
        <v>3.3803643516052304</v>
      </c>
      <c r="BW184" s="81">
        <v>0.51025026971436416</v>
      </c>
      <c r="BX184" s="89">
        <v>16.741690230180719</v>
      </c>
      <c r="BY184" s="89">
        <v>0.72685494887040214</v>
      </c>
      <c r="BZ184" s="89">
        <v>18.24375563113567</v>
      </c>
      <c r="CA184" s="89">
        <v>13.721621409001601</v>
      </c>
      <c r="CB184" s="89">
        <v>4.140002396689356</v>
      </c>
      <c r="CC184" s="90">
        <f t="shared" si="30"/>
        <v>207.23237841065387</v>
      </c>
      <c r="CD184" s="91">
        <f t="shared" si="31"/>
        <v>272.83809744500434</v>
      </c>
      <c r="CE184" s="90">
        <f t="shared" si="32"/>
        <v>193.0678754144688</v>
      </c>
      <c r="CF184" s="91">
        <f t="shared" si="33"/>
        <v>254.18938975573082</v>
      </c>
      <c r="CH184" s="49"/>
      <c r="CI184" s="162">
        <v>92180</v>
      </c>
      <c r="CJ184" s="162">
        <v>60950</v>
      </c>
      <c r="CK184" s="162">
        <v>33461</v>
      </c>
      <c r="CL184" s="162">
        <v>22683</v>
      </c>
      <c r="CM184" s="162">
        <v>28150</v>
      </c>
      <c r="CN184" s="162" t="s">
        <v>155</v>
      </c>
      <c r="CO184" s="162">
        <v>1429</v>
      </c>
      <c r="CP184" s="163">
        <v>584200</v>
      </c>
      <c r="CQ184" s="162" t="s">
        <v>155</v>
      </c>
      <c r="CR184" s="162">
        <v>5269</v>
      </c>
      <c r="CS184" s="162">
        <v>572.6</v>
      </c>
    </row>
    <row r="185" spans="1:97" ht="15.75" thickBot="1" x14ac:dyDescent="0.3">
      <c r="A185" s="76" t="s">
        <v>484</v>
      </c>
      <c r="B185" s="95" t="s">
        <v>531</v>
      </c>
      <c r="C185" s="93" t="s">
        <v>152</v>
      </c>
      <c r="D185" s="76" t="s">
        <v>1045</v>
      </c>
      <c r="E185" s="78" t="s">
        <v>23</v>
      </c>
      <c r="F185" s="78"/>
      <c r="G185" s="78"/>
      <c r="H185" s="78"/>
      <c r="I185" s="78"/>
      <c r="J185" s="79" t="s">
        <v>153</v>
      </c>
      <c r="K185" s="121"/>
      <c r="L185" s="155">
        <v>2.0300000000000011</v>
      </c>
      <c r="M185" s="155">
        <v>89.986730631826063</v>
      </c>
      <c r="N185" s="77"/>
      <c r="O185" s="77"/>
      <c r="P185" s="77"/>
      <c r="Q185" s="77"/>
      <c r="R185" s="77"/>
      <c r="S185" s="77"/>
      <c r="T185" s="77"/>
      <c r="U185" s="77"/>
      <c r="V185" s="77"/>
      <c r="W185" s="77"/>
      <c r="X185" s="159">
        <v>4.53</v>
      </c>
      <c r="Y185" s="77"/>
      <c r="Z185" s="77"/>
      <c r="AA185" s="77"/>
      <c r="AB185" s="78" t="s">
        <v>154</v>
      </c>
      <c r="AC185" s="132">
        <v>112.56502054670432</v>
      </c>
      <c r="AD185" s="83">
        <v>1175.2242655127084</v>
      </c>
      <c r="AE185" s="83">
        <v>35956.188810853899</v>
      </c>
      <c r="AF185" s="84">
        <v>108244.2419348502</v>
      </c>
      <c r="AG185" s="85">
        <v>285521.41918083327</v>
      </c>
      <c r="AH185" s="77"/>
      <c r="AI185" s="85">
        <v>19811.692866983165</v>
      </c>
      <c r="AJ185" s="85">
        <v>87448.350678789648</v>
      </c>
      <c r="AK185" s="86">
        <v>20.888231372463999</v>
      </c>
      <c r="AL185" s="87">
        <v>6335.5648195039385</v>
      </c>
      <c r="AM185" s="88">
        <v>116.15335162664556</v>
      </c>
      <c r="AN185" s="88">
        <v>126.80410264225596</v>
      </c>
      <c r="AO185" s="88">
        <v>2459.7281431939186</v>
      </c>
      <c r="AP185" s="88"/>
      <c r="AQ185" s="88">
        <v>19.75125668310195</v>
      </c>
      <c r="AR185" s="88">
        <v>103.11501858885853</v>
      </c>
      <c r="AS185" s="87">
        <v>56.91109393918304</v>
      </c>
      <c r="AT185" s="88">
        <v>81.576081276847844</v>
      </c>
      <c r="AU185" s="88">
        <v>50.393106924102341</v>
      </c>
      <c r="AV185" s="88">
        <v>1.8633603262079863</v>
      </c>
      <c r="AW185" s="88">
        <v>6.1585288644927356</v>
      </c>
      <c r="AX185" s="88" t="s">
        <v>155</v>
      </c>
      <c r="AY185" s="88"/>
      <c r="AZ185" s="88">
        <v>52.829697089206327</v>
      </c>
      <c r="BA185" s="88">
        <v>480.34514970329707</v>
      </c>
      <c r="BB185" s="88">
        <v>19.512522498890924</v>
      </c>
      <c r="BC185" s="87">
        <v>3.000178956048583</v>
      </c>
      <c r="BD185" s="87">
        <v>2.3043226799515693</v>
      </c>
      <c r="BE185" s="88">
        <v>15.774169528671674</v>
      </c>
      <c r="BF185" s="88">
        <v>3.4280569628087783</v>
      </c>
      <c r="BG185" s="88">
        <v>1.0711711435982898</v>
      </c>
      <c r="BH185" s="88"/>
      <c r="BI185" s="88">
        <v>438.90874740853491</v>
      </c>
      <c r="BJ185" s="82">
        <v>59.670507238596812</v>
      </c>
      <c r="BK185" s="82">
        <v>116.38920894832241</v>
      </c>
      <c r="BL185" s="82">
        <v>13.04334304930407</v>
      </c>
      <c r="BM185" s="82">
        <v>52.415331746946727</v>
      </c>
      <c r="BN185" s="82">
        <v>10.407838755236439</v>
      </c>
      <c r="BO185" s="81">
        <v>2.424824138712383</v>
      </c>
      <c r="BP185" s="81">
        <v>10.155083787304678</v>
      </c>
      <c r="BQ185" s="81">
        <v>1.3887373399805265</v>
      </c>
      <c r="BR185" s="81">
        <v>7.4092537801435521</v>
      </c>
      <c r="BS185" s="81">
        <v>1.2249178672290075</v>
      </c>
      <c r="BT185" s="81">
        <v>3.5656958014012217</v>
      </c>
      <c r="BU185" s="81">
        <v>0.51124616933126188</v>
      </c>
      <c r="BV185" s="81">
        <v>3.3919978222309082</v>
      </c>
      <c r="BW185" s="81">
        <v>0.48103835020713953</v>
      </c>
      <c r="BX185" s="89">
        <v>13.449444399716974</v>
      </c>
      <c r="BY185" s="89">
        <v>0.45637412792276111</v>
      </c>
      <c r="BZ185" s="89">
        <v>29.69731552007217</v>
      </c>
      <c r="CA185" s="89">
        <v>16.273203542588305</v>
      </c>
      <c r="CB185" s="89">
        <v>4.3755846466465309</v>
      </c>
      <c r="CC185" s="90">
        <f t="shared" si="30"/>
        <v>282.47902479494718</v>
      </c>
      <c r="CD185" s="91">
        <f t="shared" si="31"/>
        <v>335.3087218841535</v>
      </c>
      <c r="CE185" s="90">
        <f t="shared" si="32"/>
        <v>254.19363913363827</v>
      </c>
      <c r="CF185" s="91">
        <f t="shared" si="33"/>
        <v>301.73335634691199</v>
      </c>
      <c r="CH185" s="49"/>
      <c r="CI185" s="162">
        <v>88430</v>
      </c>
      <c r="CJ185" s="162">
        <v>82500</v>
      </c>
      <c r="CK185" s="162">
        <v>80371</v>
      </c>
      <c r="CL185" s="162">
        <v>27183</v>
      </c>
      <c r="CM185" s="162">
        <v>37150</v>
      </c>
      <c r="CN185" s="162" t="s">
        <v>155</v>
      </c>
      <c r="CO185" s="162">
        <v>1036</v>
      </c>
      <c r="CP185" s="163">
        <v>490300</v>
      </c>
      <c r="CQ185" s="162" t="s">
        <v>155</v>
      </c>
      <c r="CR185" s="162">
        <v>4614</v>
      </c>
      <c r="CS185" s="162">
        <v>357.20000000000005</v>
      </c>
    </row>
    <row r="186" spans="1:97" ht="15.75" thickBot="1" x14ac:dyDescent="0.3">
      <c r="A186" s="76" t="s">
        <v>485</v>
      </c>
      <c r="B186" s="95" t="s">
        <v>532</v>
      </c>
      <c r="C186" s="93" t="s">
        <v>152</v>
      </c>
      <c r="D186" s="76" t="s">
        <v>1045</v>
      </c>
      <c r="E186" s="78" t="s">
        <v>23</v>
      </c>
      <c r="F186" s="78"/>
      <c r="G186" s="78"/>
      <c r="H186" s="78"/>
      <c r="I186" s="78"/>
      <c r="J186" s="79" t="s">
        <v>153</v>
      </c>
      <c r="K186" s="121"/>
      <c r="L186" s="155">
        <v>1.8599999999999994</v>
      </c>
      <c r="M186" s="155">
        <v>93.590788669247999</v>
      </c>
      <c r="N186" s="77"/>
      <c r="O186" s="77"/>
      <c r="P186" s="77"/>
      <c r="Q186" s="77"/>
      <c r="R186" s="77"/>
      <c r="S186" s="77"/>
      <c r="T186" s="77"/>
      <c r="U186" s="77"/>
      <c r="V186" s="77"/>
      <c r="W186" s="77"/>
      <c r="X186" s="159">
        <v>1.29</v>
      </c>
      <c r="Y186" s="77"/>
      <c r="Z186" s="77"/>
      <c r="AA186" s="77"/>
      <c r="AB186" s="78" t="s">
        <v>154</v>
      </c>
      <c r="AC186" s="132">
        <v>76.319283638279444</v>
      </c>
      <c r="AD186" s="83">
        <v>1341.9323729914408</v>
      </c>
      <c r="AE186" s="83">
        <v>11474.889281110914</v>
      </c>
      <c r="AF186" s="84">
        <v>139506.96770659671</v>
      </c>
      <c r="AG186" s="85">
        <v>377159.71407574264</v>
      </c>
      <c r="AH186" s="77"/>
      <c r="AI186" s="85">
        <v>26074.651020254871</v>
      </c>
      <c r="AJ186" s="85">
        <v>20419.896599150776</v>
      </c>
      <c r="AK186" s="86">
        <v>22.207472993769212</v>
      </c>
      <c r="AL186" s="87">
        <v>9428.8972453398565</v>
      </c>
      <c r="AM186" s="88">
        <v>177.91755999419721</v>
      </c>
      <c r="AN186" s="88">
        <v>150.45499879449463</v>
      </c>
      <c r="AO186" s="88">
        <v>365.90932693375402</v>
      </c>
      <c r="AP186" s="88"/>
      <c r="AQ186" s="88">
        <v>15.02049036083255</v>
      </c>
      <c r="AR186" s="88">
        <v>69.624010264161484</v>
      </c>
      <c r="AS186" s="87">
        <v>47.605178837158277</v>
      </c>
      <c r="AT186" s="88">
        <v>80.35985300270616</v>
      </c>
      <c r="AU186" s="88">
        <v>62.278216896584944</v>
      </c>
      <c r="AV186" s="88">
        <v>1.7532070266145061</v>
      </c>
      <c r="AW186" s="88">
        <v>4.324400218846927</v>
      </c>
      <c r="AX186" s="88" t="s">
        <v>155</v>
      </c>
      <c r="AY186" s="88"/>
      <c r="AZ186" s="88">
        <v>36.05816278377651</v>
      </c>
      <c r="BA186" s="88">
        <v>385.45975398856922</v>
      </c>
      <c r="BB186" s="88">
        <v>28.342827173175209</v>
      </c>
      <c r="BC186" s="87">
        <v>3.5018249342499055</v>
      </c>
      <c r="BD186" s="87">
        <v>1.6338420947305743</v>
      </c>
      <c r="BE186" s="88">
        <v>12.300585234309207</v>
      </c>
      <c r="BF186" s="88">
        <v>5.0052108988320816</v>
      </c>
      <c r="BG186" s="88">
        <v>1.06549827129367</v>
      </c>
      <c r="BH186" s="88"/>
      <c r="BI186" s="88">
        <v>564.5987506639874</v>
      </c>
      <c r="BJ186" s="82">
        <v>42.957989294873776</v>
      </c>
      <c r="BK186" s="82">
        <v>77.605141501888923</v>
      </c>
      <c r="BL186" s="82">
        <v>8.6860880440303028</v>
      </c>
      <c r="BM186" s="82">
        <v>30.85429049920511</v>
      </c>
      <c r="BN186" s="82">
        <v>5.1051981626491321</v>
      </c>
      <c r="BO186" s="81">
        <v>1.0449809933764891</v>
      </c>
      <c r="BP186" s="81">
        <v>5.4580918604768343</v>
      </c>
      <c r="BQ186" s="81">
        <v>0.87502135556815164</v>
      </c>
      <c r="BR186" s="81">
        <v>5.208240983726161</v>
      </c>
      <c r="BS186" s="81">
        <v>1.1519803222545273</v>
      </c>
      <c r="BT186" s="81">
        <v>3.7583226159787948</v>
      </c>
      <c r="BU186" s="81">
        <v>0.60197546959804316</v>
      </c>
      <c r="BV186" s="81">
        <v>3.7856163268186545</v>
      </c>
      <c r="BW186" s="81">
        <v>0.56641760034911948</v>
      </c>
      <c r="BX186" s="89">
        <v>11.703136809133639</v>
      </c>
      <c r="BY186" s="89">
        <v>0.62085675350483438</v>
      </c>
      <c r="BZ186" s="89">
        <v>25.986179774641769</v>
      </c>
      <c r="CA186" s="89">
        <v>19.559002834768819</v>
      </c>
      <c r="CB186" s="89">
        <v>4.594290319550594</v>
      </c>
      <c r="CC186" s="90">
        <f t="shared" si="30"/>
        <v>187.65935503079405</v>
      </c>
      <c r="CD186" s="91">
        <f t="shared" si="31"/>
        <v>223.71751781457056</v>
      </c>
      <c r="CE186" s="90">
        <f t="shared" si="32"/>
        <v>175.63187038494428</v>
      </c>
      <c r="CF186" s="91">
        <f t="shared" si="33"/>
        <v>209.37898931392195</v>
      </c>
      <c r="CH186" s="49"/>
      <c r="CI186" s="162">
        <v>118800</v>
      </c>
      <c r="CJ186" s="162">
        <v>18640</v>
      </c>
      <c r="CK186" s="162">
        <v>21641</v>
      </c>
      <c r="CL186" s="162">
        <v>25983</v>
      </c>
      <c r="CM186" s="162">
        <v>11780</v>
      </c>
      <c r="CN186" s="162" t="s">
        <v>155</v>
      </c>
      <c r="CO186" s="162" t="s">
        <v>155</v>
      </c>
      <c r="CP186" s="163">
        <v>668200</v>
      </c>
      <c r="CQ186" s="162" t="s">
        <v>155</v>
      </c>
      <c r="CR186" s="162">
        <v>7230</v>
      </c>
      <c r="CS186" s="162">
        <v>408.79999999999995</v>
      </c>
    </row>
    <row r="187" spans="1:97" ht="15.75" thickBot="1" x14ac:dyDescent="0.3">
      <c r="A187" s="76" t="s">
        <v>486</v>
      </c>
      <c r="B187" s="95" t="s">
        <v>533</v>
      </c>
      <c r="C187" s="93" t="s">
        <v>152</v>
      </c>
      <c r="D187" s="76"/>
      <c r="E187" s="78" t="s">
        <v>23</v>
      </c>
      <c r="F187" s="78"/>
      <c r="G187" s="78"/>
      <c r="H187" s="78"/>
      <c r="I187" s="78"/>
      <c r="J187" s="79" t="s">
        <v>153</v>
      </c>
      <c r="K187" s="121"/>
      <c r="L187" s="155">
        <v>0.87999999999999545</v>
      </c>
      <c r="M187" s="155">
        <v>88.367635189669087</v>
      </c>
      <c r="N187" s="77"/>
      <c r="O187" s="77"/>
      <c r="P187" s="77"/>
      <c r="Q187" s="77"/>
      <c r="R187" s="77"/>
      <c r="S187" s="77"/>
      <c r="T187" s="77"/>
      <c r="U187" s="77"/>
      <c r="V187" s="77"/>
      <c r="W187" s="77"/>
      <c r="X187" s="159">
        <v>4.9800000000000004</v>
      </c>
      <c r="Y187" s="77"/>
      <c r="Z187" s="77"/>
      <c r="AA187" s="77"/>
      <c r="AB187" s="78" t="s">
        <v>154</v>
      </c>
      <c r="AC187" s="132">
        <v>83.529108586837424</v>
      </c>
      <c r="AD187" s="83">
        <v>785.2602446837351</v>
      </c>
      <c r="AE187" s="83">
        <v>31072.828607222706</v>
      </c>
      <c r="AF187" s="84">
        <v>80040.750581837856</v>
      </c>
      <c r="AG187" s="85">
        <v>269833.72935912205</v>
      </c>
      <c r="AH187" s="77"/>
      <c r="AI187" s="85">
        <v>14973.788012920379</v>
      </c>
      <c r="AJ187" s="85">
        <v>77610.455343926922</v>
      </c>
      <c r="AK187" s="86">
        <v>18.314307460561256</v>
      </c>
      <c r="AL187" s="87">
        <v>5498.1968209213464</v>
      </c>
      <c r="AM187" s="88">
        <v>136.73961932023707</v>
      </c>
      <c r="AN187" s="88">
        <v>84.553190274966994</v>
      </c>
      <c r="AO187" s="88">
        <v>2063.9086634650462</v>
      </c>
      <c r="AP187" s="88"/>
      <c r="AQ187" s="88">
        <v>28.074576842455699</v>
      </c>
      <c r="AR187" s="88">
        <v>94.810468779516242</v>
      </c>
      <c r="AS187" s="87">
        <v>29.137766515315985</v>
      </c>
      <c r="AT187" s="88">
        <v>208.03616308881737</v>
      </c>
      <c r="AU187" s="88">
        <v>35.822895749075762</v>
      </c>
      <c r="AV187" s="88">
        <v>1.3209133229715166</v>
      </c>
      <c r="AW187" s="88">
        <v>5.899836465814877</v>
      </c>
      <c r="AX187" s="88" t="s">
        <v>155</v>
      </c>
      <c r="AY187" s="88"/>
      <c r="AZ187" s="88">
        <v>34.769408256359569</v>
      </c>
      <c r="BA187" s="88">
        <v>256.62971615953171</v>
      </c>
      <c r="BB187" s="88">
        <v>16.469610339374984</v>
      </c>
      <c r="BC187" s="87">
        <v>3.4119101964170726</v>
      </c>
      <c r="BD187" s="87">
        <v>1.1162941474879693</v>
      </c>
      <c r="BE187" s="88">
        <v>9.0281375442808312</v>
      </c>
      <c r="BF187" s="88">
        <v>2.3676933466681391</v>
      </c>
      <c r="BG187" s="88">
        <v>0.92213054350847079</v>
      </c>
      <c r="BH187" s="88"/>
      <c r="BI187" s="88">
        <v>342.59311493300658</v>
      </c>
      <c r="BJ187" s="82">
        <v>28.494490908521474</v>
      </c>
      <c r="BK187" s="82">
        <v>59.312813714938642</v>
      </c>
      <c r="BL187" s="82">
        <v>7.2509056398480762</v>
      </c>
      <c r="BM187" s="82">
        <v>27.586429625053878</v>
      </c>
      <c r="BN187" s="82">
        <v>5.9574020414734976</v>
      </c>
      <c r="BO187" s="81">
        <v>1.350639819731362</v>
      </c>
      <c r="BP187" s="81">
        <v>6.4432682913547419</v>
      </c>
      <c r="BQ187" s="81">
        <v>1.0780969694425497</v>
      </c>
      <c r="BR187" s="81">
        <v>6.2380757186951508</v>
      </c>
      <c r="BS187" s="81">
        <v>1.2365867892343785</v>
      </c>
      <c r="BT187" s="81">
        <v>3.7491934246404486</v>
      </c>
      <c r="BU187" s="81">
        <v>0.53469487769638457</v>
      </c>
      <c r="BV187" s="81">
        <v>3.4078996254543643</v>
      </c>
      <c r="BW187" s="81">
        <v>0.48795629375322647</v>
      </c>
      <c r="BX187" s="89">
        <v>7.7615224240828562</v>
      </c>
      <c r="BY187" s="89">
        <v>0.38990180726211454</v>
      </c>
      <c r="BZ187" s="89">
        <v>24.101398295439175</v>
      </c>
      <c r="CA187" s="89">
        <v>13.223013997582896</v>
      </c>
      <c r="CB187" s="89">
        <v>5.4898831859211841</v>
      </c>
      <c r="CC187" s="90">
        <f t="shared" si="30"/>
        <v>153.12845373983816</v>
      </c>
      <c r="CD187" s="91">
        <f t="shared" si="31"/>
        <v>187.89786199619772</v>
      </c>
      <c r="CE187" s="90">
        <f t="shared" si="32"/>
        <v>135.31599337240138</v>
      </c>
      <c r="CF187" s="91">
        <f t="shared" si="33"/>
        <v>166.04089721798789</v>
      </c>
      <c r="CG187" s="75"/>
      <c r="CH187" s="49"/>
      <c r="CI187" s="162">
        <v>65600</v>
      </c>
      <c r="CJ187" s="162">
        <v>71030</v>
      </c>
      <c r="CK187" s="162">
        <v>111781</v>
      </c>
      <c r="CL187" s="162" t="s">
        <v>155</v>
      </c>
      <c r="CM187" s="162">
        <v>32850</v>
      </c>
      <c r="CN187" s="162" t="s">
        <v>155</v>
      </c>
      <c r="CO187" s="162" t="s">
        <v>155</v>
      </c>
      <c r="CP187" s="163">
        <v>470700</v>
      </c>
      <c r="CQ187" s="162" t="s">
        <v>155</v>
      </c>
      <c r="CR187" s="162">
        <v>4535</v>
      </c>
      <c r="CS187" s="162">
        <v>254.5</v>
      </c>
    </row>
    <row r="188" spans="1:97" ht="15.75" thickBot="1" x14ac:dyDescent="0.3">
      <c r="A188" s="76" t="s">
        <v>1101</v>
      </c>
      <c r="B188" s="138" t="s">
        <v>1113</v>
      </c>
      <c r="C188" s="139" t="s">
        <v>159</v>
      </c>
      <c r="D188" s="76" t="s">
        <v>1209</v>
      </c>
      <c r="E188" s="77" t="s">
        <v>26</v>
      </c>
      <c r="F188" s="77"/>
      <c r="G188" s="77"/>
      <c r="H188" s="77"/>
      <c r="I188" s="77"/>
      <c r="J188" s="80"/>
      <c r="K188" s="121"/>
      <c r="L188" s="154">
        <v>2.4550000000000001</v>
      </c>
      <c r="M188" s="154">
        <v>7.74</v>
      </c>
      <c r="N188" s="77"/>
      <c r="O188" s="77"/>
      <c r="P188" s="77"/>
      <c r="Q188" s="77"/>
      <c r="R188" s="77"/>
      <c r="S188" s="77"/>
      <c r="T188" s="77"/>
      <c r="U188" s="77"/>
      <c r="V188" s="77"/>
      <c r="W188" s="77"/>
      <c r="X188" s="161">
        <v>75.67</v>
      </c>
      <c r="Y188" s="77"/>
      <c r="Z188" s="77"/>
      <c r="AA188" s="77"/>
      <c r="AB188" s="78" t="s">
        <v>154</v>
      </c>
      <c r="AC188" s="103">
        <v>8.3806367671572453</v>
      </c>
      <c r="AD188" s="96">
        <v>3775.9846284805781</v>
      </c>
      <c r="AE188" s="96">
        <v>3045.9307361277083</v>
      </c>
      <c r="AF188" s="97">
        <v>81981.90763610955</v>
      </c>
      <c r="AG188" s="96">
        <v>256616.2880196468</v>
      </c>
      <c r="AH188" s="96">
        <v>744.89468475257229</v>
      </c>
      <c r="AI188" s="96">
        <v>10321.263887467248</v>
      </c>
      <c r="AJ188" s="96">
        <v>14053.945001501219</v>
      </c>
      <c r="AK188" s="96">
        <v>40.539485221860545</v>
      </c>
      <c r="AL188" s="96">
        <v>6206.4470101436509</v>
      </c>
      <c r="AM188" s="98">
        <v>306.41281279658472</v>
      </c>
      <c r="AN188" s="96">
        <v>201.78836037998875</v>
      </c>
      <c r="AO188" s="96">
        <v>235.39373440218682</v>
      </c>
      <c r="AP188" s="96">
        <v>131441.59382254744</v>
      </c>
      <c r="AQ188" s="96">
        <v>50.271767977145721</v>
      </c>
      <c r="AR188" s="96">
        <v>148.29709652947662</v>
      </c>
      <c r="AS188" s="96">
        <v>60.403758247471451</v>
      </c>
      <c r="AT188" s="96">
        <v>201.73774882695122</v>
      </c>
      <c r="AU188" s="96">
        <v>87.575588640429189</v>
      </c>
      <c r="AV188" s="96">
        <v>31.658070651695432</v>
      </c>
      <c r="AW188" s="96">
        <v>65.453229486109379</v>
      </c>
      <c r="AX188" s="96" t="s">
        <v>155</v>
      </c>
      <c r="AY188" s="99"/>
      <c r="AZ188" s="96">
        <v>222.4053186995848</v>
      </c>
      <c r="BA188" s="98">
        <v>2949.5062591278597</v>
      </c>
      <c r="BB188" s="98">
        <v>22.442583841710672</v>
      </c>
      <c r="BC188" s="98">
        <v>13.148896734302845</v>
      </c>
      <c r="BD188" s="98">
        <v>5.5191438760337164</v>
      </c>
      <c r="BE188" s="98">
        <v>43.679598455848868</v>
      </c>
      <c r="BF188" s="98">
        <v>8.1479069198272303</v>
      </c>
      <c r="BG188" s="98">
        <v>4.8922615703642647</v>
      </c>
      <c r="BH188" s="99"/>
      <c r="BI188" s="98">
        <v>325.93091268109538</v>
      </c>
      <c r="BJ188" s="100">
        <v>68.01318061798942</v>
      </c>
      <c r="BK188" s="100">
        <v>143.82361628681332</v>
      </c>
      <c r="BL188" s="100">
        <v>17.349929792296713</v>
      </c>
      <c r="BM188" s="100">
        <v>68.593712310218251</v>
      </c>
      <c r="BN188" s="100">
        <v>13.736249730305854</v>
      </c>
      <c r="BO188" s="100">
        <v>2.9018678912934583</v>
      </c>
      <c r="BP188" s="100">
        <v>13.895377394874687</v>
      </c>
      <c r="BQ188" s="100">
        <v>2.2269435885050002</v>
      </c>
      <c r="BR188" s="100">
        <v>14.096135979757756</v>
      </c>
      <c r="BS188" s="100">
        <v>2.7523272205716918</v>
      </c>
      <c r="BT188" s="100">
        <v>8.0028506863863278</v>
      </c>
      <c r="BU188" s="100">
        <v>1.0906393456742047</v>
      </c>
      <c r="BV188" s="100">
        <v>6.9900520957378145</v>
      </c>
      <c r="BW188" s="100">
        <v>1.0809931923224321</v>
      </c>
      <c r="BX188" s="98">
        <v>60.532729683700509</v>
      </c>
      <c r="BY188" s="96">
        <v>2.0691356319904424</v>
      </c>
      <c r="BZ188" s="135">
        <v>43.374920950779902</v>
      </c>
      <c r="CA188" s="135">
        <v>18.394017298455942</v>
      </c>
      <c r="CB188" s="135">
        <v>8.3745120084429505</v>
      </c>
      <c r="CC188" s="90">
        <f t="shared" ref="CC188:CC190" si="34">SUM(BJ188:BW188)</f>
        <v>364.55387613274701</v>
      </c>
      <c r="CD188" s="91">
        <f t="shared" ref="CD188:CD190" si="35">CC188+AZ188</f>
        <v>586.95919483233183</v>
      </c>
      <c r="CE188" s="90">
        <f t="shared" ref="CE188:CE217" si="36">CC188*$M188/100</f>
        <v>28.216470012674616</v>
      </c>
      <c r="CF188" s="91">
        <f t="shared" ref="CF188:CF217" si="37">CD188*$M188/100</f>
        <v>45.430641680022482</v>
      </c>
      <c r="CG188" s="75"/>
      <c r="CH188" s="49"/>
      <c r="CI188" s="145">
        <v>115200</v>
      </c>
      <c r="CJ188" s="145" t="s">
        <v>155</v>
      </c>
      <c r="CK188" s="145">
        <v>129600</v>
      </c>
      <c r="CL188" s="145">
        <v>13813</v>
      </c>
      <c r="CM188" s="145">
        <v>3758</v>
      </c>
      <c r="CN188" s="145" t="s">
        <v>155</v>
      </c>
      <c r="CO188" s="145">
        <v>824</v>
      </c>
      <c r="CP188" s="143">
        <v>417900</v>
      </c>
      <c r="CQ188" s="145" t="s">
        <v>155</v>
      </c>
      <c r="CR188" s="145">
        <v>5806</v>
      </c>
      <c r="CS188" s="145">
        <v>2400</v>
      </c>
    </row>
    <row r="189" spans="1:97" ht="15.75" thickBot="1" x14ac:dyDescent="0.3">
      <c r="A189" s="76" t="s">
        <v>1102</v>
      </c>
      <c r="B189" s="138" t="s">
        <v>1114</v>
      </c>
      <c r="C189" s="139" t="s">
        <v>159</v>
      </c>
      <c r="D189" s="76" t="s">
        <v>1209</v>
      </c>
      <c r="E189" s="77" t="s">
        <v>26</v>
      </c>
      <c r="F189" s="77"/>
      <c r="G189" s="77"/>
      <c r="H189" s="77"/>
      <c r="I189" s="77"/>
      <c r="J189" s="80"/>
      <c r="K189" s="121"/>
      <c r="L189" s="154">
        <v>0.89500000000000002</v>
      </c>
      <c r="M189" s="154">
        <v>5.585</v>
      </c>
      <c r="N189" s="77"/>
      <c r="O189" s="77"/>
      <c r="P189" s="77"/>
      <c r="Q189" s="77"/>
      <c r="R189" s="77"/>
      <c r="S189" s="77"/>
      <c r="T189" s="77"/>
      <c r="U189" s="77"/>
      <c r="V189" s="77"/>
      <c r="W189" s="77"/>
      <c r="X189" s="161">
        <v>86.54</v>
      </c>
      <c r="Y189" s="77"/>
      <c r="Z189" s="77"/>
      <c r="AA189" s="77"/>
      <c r="AB189" s="78" t="s">
        <v>154</v>
      </c>
      <c r="AC189" s="103">
        <v>12.996094080296917</v>
      </c>
      <c r="AD189" s="96">
        <v>3131.1911969359453</v>
      </c>
      <c r="AE189" s="96">
        <v>8042.6116372753822</v>
      </c>
      <c r="AF189" s="97">
        <v>73170.392663783132</v>
      </c>
      <c r="AG189" s="96">
        <v>170068.1288929896</v>
      </c>
      <c r="AH189" s="96">
        <v>164.3343907093344</v>
      </c>
      <c r="AI189" s="96">
        <v>9109.6865455490497</v>
      </c>
      <c r="AJ189" s="96">
        <v>85876.831130042599</v>
      </c>
      <c r="AK189" s="96">
        <v>28.980570024872218</v>
      </c>
      <c r="AL189" s="96">
        <v>5995.2167706239161</v>
      </c>
      <c r="AM189" s="98">
        <v>292.69113205574081</v>
      </c>
      <c r="AN189" s="96">
        <v>145.34347145549415</v>
      </c>
      <c r="AO189" s="96">
        <v>438.707422964523</v>
      </c>
      <c r="AP189" s="96">
        <v>90222.614188069681</v>
      </c>
      <c r="AQ189" s="96">
        <v>78.912078379623125</v>
      </c>
      <c r="AR189" s="96">
        <v>161.61476683045862</v>
      </c>
      <c r="AS189" s="96">
        <v>205.39357896871519</v>
      </c>
      <c r="AT189" s="96">
        <v>157.76981615885251</v>
      </c>
      <c r="AU189" s="96">
        <v>283.25293877530947</v>
      </c>
      <c r="AV189" s="96">
        <v>16.655773042737145</v>
      </c>
      <c r="AW189" s="96">
        <v>98.522957119083642</v>
      </c>
      <c r="AX189" s="96">
        <v>18.294097279204912</v>
      </c>
      <c r="AY189" s="99"/>
      <c r="AZ189" s="96">
        <v>277.93866855873648</v>
      </c>
      <c r="BA189" s="98">
        <v>2986.6875948103366</v>
      </c>
      <c r="BB189" s="98">
        <v>22.862076887743118</v>
      </c>
      <c r="BC189" s="98">
        <v>44.249389998309368</v>
      </c>
      <c r="BD189" s="98">
        <v>5.8829900529705474</v>
      </c>
      <c r="BE189" s="98">
        <v>48.362435176088169</v>
      </c>
      <c r="BF189" s="98">
        <v>5.3263281764901409</v>
      </c>
      <c r="BG189" s="98">
        <v>20.060035635354343</v>
      </c>
      <c r="BH189" s="99"/>
      <c r="BI189" s="98">
        <v>2074.1089411364492</v>
      </c>
      <c r="BJ189" s="100">
        <v>96.74833947139598</v>
      </c>
      <c r="BK189" s="100">
        <v>201.7511218582965</v>
      </c>
      <c r="BL189" s="100">
        <v>25.391125696002341</v>
      </c>
      <c r="BM189" s="100">
        <v>104.00516793794721</v>
      </c>
      <c r="BN189" s="100">
        <v>20.34392186959283</v>
      </c>
      <c r="BO189" s="100">
        <v>4.7287655192018736</v>
      </c>
      <c r="BP189" s="100">
        <v>21.534521959708584</v>
      </c>
      <c r="BQ189" s="100">
        <v>3.5823761972897796</v>
      </c>
      <c r="BR189" s="100">
        <v>21.894113971543572</v>
      </c>
      <c r="BS189" s="100">
        <v>4.1313801782449495</v>
      </c>
      <c r="BT189" s="100">
        <v>12.079208889635332</v>
      </c>
      <c r="BU189" s="100">
        <v>1.5876667731519161</v>
      </c>
      <c r="BV189" s="100">
        <v>9.8454648954012534</v>
      </c>
      <c r="BW189" s="100">
        <v>1.4582726028063648</v>
      </c>
      <c r="BX189" s="98">
        <v>61.588693052470461</v>
      </c>
      <c r="BY189" s="96">
        <v>2.0695203608788049</v>
      </c>
      <c r="BZ189" s="135">
        <v>77.378137970222525</v>
      </c>
      <c r="CA189" s="135">
        <v>23.635653153902624</v>
      </c>
      <c r="CB189" s="135">
        <v>16.250856201911802</v>
      </c>
      <c r="CC189" s="90">
        <f t="shared" si="34"/>
        <v>529.0814478202185</v>
      </c>
      <c r="CD189" s="91">
        <f t="shared" si="35"/>
        <v>807.02011637895498</v>
      </c>
      <c r="CE189" s="90">
        <f t="shared" si="36"/>
        <v>29.549198860759201</v>
      </c>
      <c r="CF189" s="91">
        <f t="shared" si="37"/>
        <v>45.072073499764635</v>
      </c>
      <c r="CG189" s="75"/>
      <c r="CH189" s="49"/>
      <c r="CI189" s="145">
        <v>100100</v>
      </c>
      <c r="CJ189" s="145">
        <v>66530</v>
      </c>
      <c r="CK189" s="145">
        <v>85890</v>
      </c>
      <c r="CL189" s="145">
        <v>6873</v>
      </c>
      <c r="CM189" s="145">
        <v>10498</v>
      </c>
      <c r="CN189" s="145" t="s">
        <v>155</v>
      </c>
      <c r="CO189" s="145" t="s">
        <v>155</v>
      </c>
      <c r="CP189" s="143">
        <v>281900</v>
      </c>
      <c r="CQ189" s="145" t="s">
        <v>155</v>
      </c>
      <c r="CR189" s="145">
        <v>5523</v>
      </c>
      <c r="CS189" s="145">
        <v>2317</v>
      </c>
    </row>
    <row r="190" spans="1:97" ht="15.75" thickBot="1" x14ac:dyDescent="0.3">
      <c r="A190" s="76" t="s">
        <v>1103</v>
      </c>
      <c r="B190" s="138" t="s">
        <v>1115</v>
      </c>
      <c r="C190" s="139" t="s">
        <v>159</v>
      </c>
      <c r="D190" s="76" t="s">
        <v>1209</v>
      </c>
      <c r="E190" s="77" t="s">
        <v>26</v>
      </c>
      <c r="F190" s="77"/>
      <c r="G190" s="77"/>
      <c r="H190" s="77"/>
      <c r="I190" s="77"/>
      <c r="J190" s="80"/>
      <c r="K190" s="121"/>
      <c r="L190" s="154">
        <v>3.7350000000000003</v>
      </c>
      <c r="M190" s="154">
        <v>11.015000000000001</v>
      </c>
      <c r="N190" s="77"/>
      <c r="O190" s="77"/>
      <c r="P190" s="77"/>
      <c r="Q190" s="77"/>
      <c r="R190" s="77"/>
      <c r="S190" s="77"/>
      <c r="T190" s="77"/>
      <c r="U190" s="77"/>
      <c r="V190" s="77"/>
      <c r="W190" s="77"/>
      <c r="X190" s="161">
        <v>72.075000000000003</v>
      </c>
      <c r="Y190" s="77"/>
      <c r="Z190" s="77"/>
      <c r="AA190" s="77"/>
      <c r="AB190" s="78" t="s">
        <v>154</v>
      </c>
      <c r="AC190" s="103">
        <v>11.935979846607612</v>
      </c>
      <c r="AD190" s="96">
        <v>1150.9634544986657</v>
      </c>
      <c r="AE190" s="96">
        <v>2682.2816540210624</v>
      </c>
      <c r="AF190" s="97">
        <v>110496.9246865224</v>
      </c>
      <c r="AG190" s="96">
        <v>310972.2123100076</v>
      </c>
      <c r="AH190" s="96">
        <v>366.01538567151135</v>
      </c>
      <c r="AI190" s="96">
        <v>10800.618276902323</v>
      </c>
      <c r="AJ190" s="96">
        <v>6116.8192471370603</v>
      </c>
      <c r="AK190" s="96">
        <v>40.270243952308704</v>
      </c>
      <c r="AL190" s="96">
        <v>10482.886649636212</v>
      </c>
      <c r="AM190" s="98">
        <v>283.95644879949089</v>
      </c>
      <c r="AN190" s="96">
        <v>201.65342166503152</v>
      </c>
      <c r="AO190" s="96">
        <v>70.513159839766288</v>
      </c>
      <c r="AP190" s="96">
        <v>15932.873547155155</v>
      </c>
      <c r="AQ190" s="96">
        <v>90.483252743357866</v>
      </c>
      <c r="AR190" s="96">
        <v>136.02371316487952</v>
      </c>
      <c r="AS190" s="96">
        <v>140.57246973343385</v>
      </c>
      <c r="AT190" s="96">
        <v>81.399437625666451</v>
      </c>
      <c r="AU190" s="96">
        <v>100.0808933952319</v>
      </c>
      <c r="AV190" s="96">
        <v>11.986438664280039</v>
      </c>
      <c r="AW190" s="96">
        <v>15.088892840114745</v>
      </c>
      <c r="AX190" s="96" t="s">
        <v>155</v>
      </c>
      <c r="AY190" s="99"/>
      <c r="AZ190" s="96">
        <v>194.16456663360307</v>
      </c>
      <c r="BA190" s="98">
        <v>1903.9627555516654</v>
      </c>
      <c r="BB190" s="98">
        <v>30.297277757928558</v>
      </c>
      <c r="BC190" s="98">
        <v>15.185650450935695</v>
      </c>
      <c r="BD190" s="98">
        <v>4.2036922561347732</v>
      </c>
      <c r="BE190" s="98">
        <v>29.753373521783828</v>
      </c>
      <c r="BF190" s="98">
        <v>9.984081324107315</v>
      </c>
      <c r="BG190" s="98">
        <v>5.1038485840748287</v>
      </c>
      <c r="BH190" s="99"/>
      <c r="BI190" s="98">
        <v>365.69061175101723</v>
      </c>
      <c r="BJ190" s="100">
        <v>86.275444317673376</v>
      </c>
      <c r="BK190" s="100">
        <v>184.62166683954422</v>
      </c>
      <c r="BL190" s="100">
        <v>21.690499376622107</v>
      </c>
      <c r="BM190" s="100">
        <v>84.52842907346988</v>
      </c>
      <c r="BN190" s="100">
        <v>16.704360754558827</v>
      </c>
      <c r="BO190" s="100">
        <v>3.6673204494458576</v>
      </c>
      <c r="BP190" s="100">
        <v>16.93080216269469</v>
      </c>
      <c r="BQ190" s="100">
        <v>2.8845309304944511</v>
      </c>
      <c r="BR190" s="100">
        <v>17.673963617774053</v>
      </c>
      <c r="BS190" s="100">
        <v>3.5802911920077096</v>
      </c>
      <c r="BT190" s="100">
        <v>10.262362956211122</v>
      </c>
      <c r="BU190" s="100">
        <v>1.3750376264055317</v>
      </c>
      <c r="BV190" s="100">
        <v>9.0970200753082437</v>
      </c>
      <c r="BW190" s="100">
        <v>1.3193235147113922</v>
      </c>
      <c r="BX190" s="98">
        <v>40.75368385859931</v>
      </c>
      <c r="BY190" s="96">
        <v>1.0946419801459299</v>
      </c>
      <c r="BZ190" s="135">
        <v>73.413008428275859</v>
      </c>
      <c r="CA190" s="135">
        <v>30.354226765597023</v>
      </c>
      <c r="CB190" s="135">
        <v>10.885168105048075</v>
      </c>
      <c r="CC190" s="90">
        <f t="shared" si="34"/>
        <v>460.61105288692147</v>
      </c>
      <c r="CD190" s="91">
        <f t="shared" si="35"/>
        <v>654.77561952052451</v>
      </c>
      <c r="CE190" s="90">
        <f t="shared" si="36"/>
        <v>50.736307475494407</v>
      </c>
      <c r="CF190" s="91">
        <f t="shared" si="37"/>
        <v>72.123534490185776</v>
      </c>
      <c r="CG190" s="75"/>
      <c r="CH190" s="49"/>
      <c r="CI190" s="145">
        <v>154100</v>
      </c>
      <c r="CJ190" s="145" t="s">
        <v>155</v>
      </c>
      <c r="CK190" s="145">
        <v>15300</v>
      </c>
      <c r="CL190" s="145">
        <v>11573</v>
      </c>
      <c r="CM190" s="145">
        <v>4178</v>
      </c>
      <c r="CN190" s="145" t="s">
        <v>155</v>
      </c>
      <c r="CO190" s="145" t="s">
        <v>155</v>
      </c>
      <c r="CP190" s="143">
        <v>522700</v>
      </c>
      <c r="CQ190" s="145" t="s">
        <v>155</v>
      </c>
      <c r="CR190" s="145">
        <v>9704</v>
      </c>
      <c r="CS190" s="145">
        <v>1538</v>
      </c>
    </row>
    <row r="191" spans="1:97" ht="15.75" thickBot="1" x14ac:dyDescent="0.3">
      <c r="A191" s="76" t="s">
        <v>534</v>
      </c>
      <c r="B191" s="102" t="s">
        <v>770</v>
      </c>
      <c r="C191" s="76" t="s">
        <v>156</v>
      </c>
      <c r="D191" s="76" t="s">
        <v>1019</v>
      </c>
      <c r="E191" s="78" t="s">
        <v>23</v>
      </c>
      <c r="F191" s="78"/>
      <c r="G191" s="78"/>
      <c r="H191" s="78"/>
      <c r="I191" s="78"/>
      <c r="J191" s="79" t="s">
        <v>153</v>
      </c>
      <c r="K191" s="121"/>
      <c r="L191" s="154">
        <v>0.41</v>
      </c>
      <c r="M191" s="154">
        <v>94.14</v>
      </c>
      <c r="N191" s="77"/>
      <c r="O191" s="77"/>
      <c r="P191" s="77"/>
      <c r="Q191" s="77"/>
      <c r="R191" s="77"/>
      <c r="S191" s="77"/>
      <c r="T191" s="77"/>
      <c r="U191" s="77"/>
      <c r="V191" s="77"/>
      <c r="W191" s="77"/>
      <c r="X191" s="158">
        <v>1.72</v>
      </c>
      <c r="Y191" s="77"/>
      <c r="Z191" s="77"/>
      <c r="AA191" s="77"/>
      <c r="AB191" s="78" t="s">
        <v>154</v>
      </c>
      <c r="AC191" s="103" t="s">
        <v>155</v>
      </c>
      <c r="AD191" s="96">
        <v>1626.0786954015334</v>
      </c>
      <c r="AE191" s="96">
        <v>5968.1521410646719</v>
      </c>
      <c r="AF191" s="97">
        <v>81609.230182468731</v>
      </c>
      <c r="AG191" s="96">
        <v>334156.9060168931</v>
      </c>
      <c r="AH191" s="96">
        <v>321.62242086450226</v>
      </c>
      <c r="AI191" s="96">
        <v>28470.845144752009</v>
      </c>
      <c r="AJ191" s="96">
        <v>3884.4194917242635</v>
      </c>
      <c r="AK191" s="103">
        <v>32.004972603844294</v>
      </c>
      <c r="AL191" s="96">
        <v>7260.50196705911</v>
      </c>
      <c r="AM191" s="96">
        <v>124.99739776817131</v>
      </c>
      <c r="AN191" s="96">
        <v>85.436412193644202</v>
      </c>
      <c r="AO191" s="96">
        <v>157.88929703069499</v>
      </c>
      <c r="AP191" s="96">
        <v>15278.394795307835</v>
      </c>
      <c r="AQ191" s="96">
        <v>8.5063357885420707</v>
      </c>
      <c r="AR191" s="96">
        <v>17.270494719036858</v>
      </c>
      <c r="AS191" s="96">
        <v>84.191962834602805</v>
      </c>
      <c r="AT191" s="96">
        <v>65.075039551204881</v>
      </c>
      <c r="AU191" s="96">
        <v>57.192587914127351</v>
      </c>
      <c r="AV191" s="96">
        <v>1.8673630921150752</v>
      </c>
      <c r="AW191" s="103" t="s">
        <v>155</v>
      </c>
      <c r="AX191" s="103" t="s">
        <v>155</v>
      </c>
      <c r="AY191" s="104"/>
      <c r="AZ191" s="96">
        <v>85.38467083157569</v>
      </c>
      <c r="BA191" s="96">
        <v>1672.8390034275003</v>
      </c>
      <c r="BB191" s="101">
        <v>20.205528636602434</v>
      </c>
      <c r="BC191" s="103">
        <v>0.68230957830534789</v>
      </c>
      <c r="BD191" s="103">
        <v>4.8577779591049186</v>
      </c>
      <c r="BE191" s="103">
        <v>38.395564522097118</v>
      </c>
      <c r="BF191" s="103">
        <v>3.0294457814580715</v>
      </c>
      <c r="BG191" s="103">
        <v>0.61771271340271028</v>
      </c>
      <c r="BH191" s="104"/>
      <c r="BI191" s="96">
        <v>442.05757557771057</v>
      </c>
      <c r="BJ191" s="103">
        <v>68.15221448968191</v>
      </c>
      <c r="BK191" s="103">
        <v>135.65384322940713</v>
      </c>
      <c r="BL191" s="103">
        <v>16.472558985007129</v>
      </c>
      <c r="BM191" s="103">
        <v>59.163695913385929</v>
      </c>
      <c r="BN191" s="103">
        <v>10.4764607869971</v>
      </c>
      <c r="BO191" s="103">
        <v>1.9016047939368856</v>
      </c>
      <c r="BP191" s="103">
        <v>10.270635663714474</v>
      </c>
      <c r="BQ191" s="103">
        <v>1.3046245450680141</v>
      </c>
      <c r="BR191" s="103">
        <v>8.0125054919540606</v>
      </c>
      <c r="BS191" s="103">
        <v>1.5327422760408846</v>
      </c>
      <c r="BT191" s="103">
        <v>4.896000417244859</v>
      </c>
      <c r="BU191" s="103">
        <v>0.74769318997739354</v>
      </c>
      <c r="BV191" s="103">
        <v>5.1879840465026668</v>
      </c>
      <c r="BW191" s="103">
        <v>0.8574759046484739</v>
      </c>
      <c r="BX191" s="96">
        <v>50.134745022573938</v>
      </c>
      <c r="BY191" s="103">
        <v>0.64113299406395852</v>
      </c>
      <c r="BZ191" s="135">
        <v>15.290015988497393</v>
      </c>
      <c r="CA191" s="135">
        <v>22.564854970289879</v>
      </c>
      <c r="CB191" s="135">
        <v>5.6770649373355626</v>
      </c>
      <c r="CC191" s="90">
        <f t="shared" ref="CC191:CC241" si="38">SUM(BJ191:BW191)</f>
        <v>324.63003973356695</v>
      </c>
      <c r="CD191" s="91">
        <f t="shared" ref="CD191:CD241" si="39">CC191+AZ191</f>
        <v>410.01471056514265</v>
      </c>
      <c r="CE191" s="90">
        <f t="shared" si="36"/>
        <v>305.60671940517994</v>
      </c>
      <c r="CF191" s="91">
        <f t="shared" si="37"/>
        <v>385.98784852602529</v>
      </c>
      <c r="CG191" s="75"/>
      <c r="CH191" s="49"/>
      <c r="CI191" s="145">
        <v>84660</v>
      </c>
      <c r="CJ191" s="145" t="s">
        <v>155</v>
      </c>
      <c r="CK191" s="145">
        <v>16760</v>
      </c>
      <c r="CL191" s="145">
        <v>28913</v>
      </c>
      <c r="CM191" s="145" t="s">
        <v>155</v>
      </c>
      <c r="CN191" s="145" t="s">
        <v>155</v>
      </c>
      <c r="CO191" s="145" t="s">
        <v>155</v>
      </c>
      <c r="CP191" s="143">
        <v>637200</v>
      </c>
      <c r="CQ191" s="145" t="s">
        <v>155</v>
      </c>
      <c r="CR191" s="145">
        <v>7692</v>
      </c>
      <c r="CS191" s="145">
        <v>1767</v>
      </c>
    </row>
    <row r="192" spans="1:97" ht="15.75" thickBot="1" x14ac:dyDescent="0.3">
      <c r="A192" s="76" t="s">
        <v>535</v>
      </c>
      <c r="B192" s="102" t="s">
        <v>771</v>
      </c>
      <c r="C192" s="76" t="s">
        <v>156</v>
      </c>
      <c r="D192" s="76" t="s">
        <v>1019</v>
      </c>
      <c r="E192" s="78" t="s">
        <v>23</v>
      </c>
      <c r="F192" s="78"/>
      <c r="G192" s="78"/>
      <c r="H192" s="78"/>
      <c r="I192" s="78"/>
      <c r="J192" s="79" t="s">
        <v>153</v>
      </c>
      <c r="K192" s="121"/>
      <c r="L192" s="154">
        <v>0.04</v>
      </c>
      <c r="M192" s="154">
        <v>95.06</v>
      </c>
      <c r="N192" s="77"/>
      <c r="O192" s="77"/>
      <c r="P192" s="77"/>
      <c r="Q192" s="77"/>
      <c r="R192" s="77"/>
      <c r="S192" s="77"/>
      <c r="T192" s="77"/>
      <c r="U192" s="77"/>
      <c r="V192" s="77"/>
      <c r="W192" s="77"/>
      <c r="X192" s="158">
        <v>1.87</v>
      </c>
      <c r="Y192" s="77"/>
      <c r="Z192" s="77"/>
      <c r="AA192" s="77"/>
      <c r="AB192" s="78" t="s">
        <v>154</v>
      </c>
      <c r="AC192" s="103" t="s">
        <v>155</v>
      </c>
      <c r="AD192" s="96">
        <v>1115.2589868514854</v>
      </c>
      <c r="AE192" s="96">
        <v>3860.6452831292081</v>
      </c>
      <c r="AF192" s="97">
        <v>53460.496769492776</v>
      </c>
      <c r="AG192" s="96">
        <v>375502.47132169525</v>
      </c>
      <c r="AH192" s="96">
        <v>279.16901283507872</v>
      </c>
      <c r="AI192" s="96">
        <v>16768.121300495859</v>
      </c>
      <c r="AJ192" s="96">
        <v>2106.8036086354955</v>
      </c>
      <c r="AK192" s="103">
        <v>30.601823472537102</v>
      </c>
      <c r="AL192" s="96">
        <v>5428.6039574890592</v>
      </c>
      <c r="AM192" s="96">
        <v>70.62991376481088</v>
      </c>
      <c r="AN192" s="96">
        <v>51.170032247803924</v>
      </c>
      <c r="AO192" s="96">
        <v>201.54932728707493</v>
      </c>
      <c r="AP192" s="96">
        <v>16075.331731987466</v>
      </c>
      <c r="AQ192" s="96">
        <v>10.238661341227537</v>
      </c>
      <c r="AR192" s="96">
        <v>25.518345131599567</v>
      </c>
      <c r="AS192" s="96">
        <v>12.478972234252183</v>
      </c>
      <c r="AT192" s="96">
        <v>70.910530290404367</v>
      </c>
      <c r="AU192" s="96">
        <v>36.082359136094411</v>
      </c>
      <c r="AV192" s="96">
        <v>2.3920452673211279</v>
      </c>
      <c r="AW192" s="103">
        <v>9.678073542742986</v>
      </c>
      <c r="AX192" s="103" t="s">
        <v>155</v>
      </c>
      <c r="AY192" s="104"/>
      <c r="AZ192" s="96">
        <v>94.683118008361504</v>
      </c>
      <c r="BA192" s="96">
        <v>1790.6805316180505</v>
      </c>
      <c r="BB192" s="101">
        <v>15.5732810106757</v>
      </c>
      <c r="BC192" s="103">
        <v>4.2247801810027568</v>
      </c>
      <c r="BD192" s="103">
        <v>5.3405303128483226</v>
      </c>
      <c r="BE192" s="103">
        <v>41.290673316334413</v>
      </c>
      <c r="BF192" s="103">
        <v>2.3752952171488455</v>
      </c>
      <c r="BG192" s="103">
        <v>1.1707022348430769</v>
      </c>
      <c r="BH192" s="104"/>
      <c r="BI192" s="96">
        <v>280.00131907418051</v>
      </c>
      <c r="BJ192" s="103">
        <v>45.087464403930909</v>
      </c>
      <c r="BK192" s="103">
        <v>90.931499652630876</v>
      </c>
      <c r="BL192" s="103">
        <v>10.602861832044137</v>
      </c>
      <c r="BM192" s="103">
        <v>40.532203454273407</v>
      </c>
      <c r="BN192" s="103">
        <v>7.563575245009325</v>
      </c>
      <c r="BO192" s="103">
        <v>1.3875788380096021</v>
      </c>
      <c r="BP192" s="103">
        <v>7.5350381678832914</v>
      </c>
      <c r="BQ192" s="103">
        <v>1.1120805081320488</v>
      </c>
      <c r="BR192" s="103">
        <v>6.6581826613725044</v>
      </c>
      <c r="BS192" s="103">
        <v>1.2993304168241571</v>
      </c>
      <c r="BT192" s="103">
        <v>4.0885001469246323</v>
      </c>
      <c r="BU192" s="103">
        <v>0.58101718445159001</v>
      </c>
      <c r="BV192" s="103">
        <v>4.1151706786887425</v>
      </c>
      <c r="BW192" s="103">
        <v>0.65206097778433159</v>
      </c>
      <c r="BX192" s="96">
        <v>52.993658734361084</v>
      </c>
      <c r="BY192" s="103">
        <v>0.52445705440051515</v>
      </c>
      <c r="BZ192" s="135">
        <v>18.707802562845082</v>
      </c>
      <c r="CA192" s="135">
        <v>14.229676233493139</v>
      </c>
      <c r="CB192" s="135">
        <v>4.1498171592279709</v>
      </c>
      <c r="CC192" s="90">
        <f t="shared" si="38"/>
        <v>222.14656416795958</v>
      </c>
      <c r="CD192" s="91">
        <f t="shared" si="39"/>
        <v>316.82968217632106</v>
      </c>
      <c r="CE192" s="90">
        <f t="shared" si="36"/>
        <v>211.17252389806239</v>
      </c>
      <c r="CF192" s="91">
        <f t="shared" si="37"/>
        <v>301.17829587681081</v>
      </c>
      <c r="CG192" s="75"/>
      <c r="CH192" s="49"/>
      <c r="CI192" s="145">
        <v>52800</v>
      </c>
      <c r="CJ192" s="145" t="s">
        <v>155</v>
      </c>
      <c r="CK192" s="145">
        <v>17340</v>
      </c>
      <c r="CL192" s="145">
        <v>16493</v>
      </c>
      <c r="CM192" s="145" t="s">
        <v>155</v>
      </c>
      <c r="CN192" s="145" t="s">
        <v>155</v>
      </c>
      <c r="CO192" s="145" t="s">
        <v>155</v>
      </c>
      <c r="CP192" s="143">
        <v>701500</v>
      </c>
      <c r="CQ192" s="145" t="s">
        <v>155</v>
      </c>
      <c r="CR192" s="145">
        <v>5400</v>
      </c>
      <c r="CS192" s="145">
        <v>1913</v>
      </c>
    </row>
    <row r="193" spans="1:97" ht="15.75" thickBot="1" x14ac:dyDescent="0.3">
      <c r="A193" s="76" t="s">
        <v>536</v>
      </c>
      <c r="B193" s="102" t="s">
        <v>772</v>
      </c>
      <c r="C193" s="76" t="s">
        <v>156</v>
      </c>
      <c r="D193" s="76" t="s">
        <v>1019</v>
      </c>
      <c r="E193" s="78" t="s">
        <v>23</v>
      </c>
      <c r="F193" s="78"/>
      <c r="G193" s="78"/>
      <c r="H193" s="78"/>
      <c r="I193" s="78"/>
      <c r="J193" s="79" t="s">
        <v>153</v>
      </c>
      <c r="K193" s="121"/>
      <c r="L193" s="154">
        <v>0.92</v>
      </c>
      <c r="M193" s="154">
        <v>91.41</v>
      </c>
      <c r="N193" s="77"/>
      <c r="O193" s="77"/>
      <c r="P193" s="77"/>
      <c r="Q193" s="77"/>
      <c r="R193" s="77"/>
      <c r="S193" s="77"/>
      <c r="T193" s="77"/>
      <c r="U193" s="77"/>
      <c r="V193" s="77"/>
      <c r="W193" s="77"/>
      <c r="X193" s="158">
        <v>2.2599999999999998</v>
      </c>
      <c r="Y193" s="77"/>
      <c r="Z193" s="77"/>
      <c r="AA193" s="77"/>
      <c r="AB193" s="78" t="s">
        <v>154</v>
      </c>
      <c r="AC193" s="103">
        <v>3.8474072359014873</v>
      </c>
      <c r="AD193" s="96">
        <v>2218.2588708004951</v>
      </c>
      <c r="AE193" s="96">
        <v>10797.591571583975</v>
      </c>
      <c r="AF193" s="97">
        <v>135722.48484375616</v>
      </c>
      <c r="AG193" s="96">
        <v>254163.45095135519</v>
      </c>
      <c r="AH193" s="96">
        <v>411.73191859380643</v>
      </c>
      <c r="AI193" s="96">
        <v>45341.409986204642</v>
      </c>
      <c r="AJ193" s="96">
        <v>4674.4712441856245</v>
      </c>
      <c r="AK193" s="103">
        <v>42.628802003111339</v>
      </c>
      <c r="AL193" s="96">
        <v>9575.6617122631324</v>
      </c>
      <c r="AM193" s="96">
        <v>182.47478617505399</v>
      </c>
      <c r="AN193" s="96">
        <v>116.92636733431436</v>
      </c>
      <c r="AO193" s="96">
        <v>179.33361008913238</v>
      </c>
      <c r="AP193" s="96">
        <v>24620.336352530867</v>
      </c>
      <c r="AQ193" s="96">
        <v>28.49254944576786</v>
      </c>
      <c r="AR193" s="96">
        <v>52.118177336243193</v>
      </c>
      <c r="AS193" s="96">
        <v>52.992657497594926</v>
      </c>
      <c r="AT193" s="96">
        <v>75.882921371188985</v>
      </c>
      <c r="AU193" s="96">
        <v>93.601442773488515</v>
      </c>
      <c r="AV193" s="96">
        <v>2.6941487064145808</v>
      </c>
      <c r="AW193" s="103" t="s">
        <v>155</v>
      </c>
      <c r="AX193" s="103" t="s">
        <v>155</v>
      </c>
      <c r="AY193" s="104"/>
      <c r="AZ193" s="96">
        <v>50.498865077548331</v>
      </c>
      <c r="BA193" s="96">
        <v>615.60941260702327</v>
      </c>
      <c r="BB193" s="101">
        <v>27.918749175810344</v>
      </c>
      <c r="BC193" s="103">
        <v>1.563293246542526</v>
      </c>
      <c r="BD193" s="103">
        <v>1.7376837518308133</v>
      </c>
      <c r="BE193" s="103">
        <v>13.617692846020574</v>
      </c>
      <c r="BF193" s="103">
        <v>4.6439758116167775</v>
      </c>
      <c r="BG193" s="103">
        <v>0.65372144777872254</v>
      </c>
      <c r="BH193" s="104"/>
      <c r="BI193" s="96">
        <v>706.02872741449812</v>
      </c>
      <c r="BJ193" s="103">
        <v>78.444528689416046</v>
      </c>
      <c r="BK193" s="103">
        <v>150.0772973317867</v>
      </c>
      <c r="BL193" s="103">
        <v>18.077795557291477</v>
      </c>
      <c r="BM193" s="103">
        <v>67.642465621449389</v>
      </c>
      <c r="BN193" s="103">
        <v>11.730638047876855</v>
      </c>
      <c r="BO193" s="103">
        <v>2.3229786004304098</v>
      </c>
      <c r="BP193" s="103">
        <v>11.370002636379965</v>
      </c>
      <c r="BQ193" s="103">
        <v>1.5402066716237202</v>
      </c>
      <c r="BR193" s="103">
        <v>9.2906069517696235</v>
      </c>
      <c r="BS193" s="103">
        <v>1.8786230717044998</v>
      </c>
      <c r="BT193" s="103">
        <v>5.7535651086133166</v>
      </c>
      <c r="BU193" s="103">
        <v>0.81057167412598485</v>
      </c>
      <c r="BV193" s="103">
        <v>5.6666705098507624</v>
      </c>
      <c r="BW193" s="103">
        <v>0.900766244554569</v>
      </c>
      <c r="BX193" s="96">
        <v>19.222535032345377</v>
      </c>
      <c r="BY193" s="103">
        <v>1.1055313935757245</v>
      </c>
      <c r="BZ193" s="135">
        <v>25.786788236830997</v>
      </c>
      <c r="CA193" s="135">
        <v>25.48392992153337</v>
      </c>
      <c r="CB193" s="135">
        <v>7.0618700566820403</v>
      </c>
      <c r="CC193" s="90">
        <f t="shared" si="38"/>
        <v>365.50671671687337</v>
      </c>
      <c r="CD193" s="91">
        <f t="shared" si="39"/>
        <v>416.00558179442169</v>
      </c>
      <c r="CE193" s="90">
        <f t="shared" si="36"/>
        <v>334.10968975089395</v>
      </c>
      <c r="CF193" s="91">
        <f t="shared" si="37"/>
        <v>380.27070231828083</v>
      </c>
      <c r="CG193" s="75"/>
      <c r="CH193" s="49"/>
      <c r="CI193" s="145">
        <v>142300</v>
      </c>
      <c r="CJ193" s="145" t="s">
        <v>155</v>
      </c>
      <c r="CK193" s="145">
        <v>27950</v>
      </c>
      <c r="CL193" s="145">
        <v>38653</v>
      </c>
      <c r="CM193" s="145" t="s">
        <v>155</v>
      </c>
      <c r="CN193" s="145" t="s">
        <v>155</v>
      </c>
      <c r="CO193" s="145" t="s">
        <v>155</v>
      </c>
      <c r="CP193" s="143">
        <v>504100</v>
      </c>
      <c r="CQ193" s="145" t="s">
        <v>155</v>
      </c>
      <c r="CR193" s="145">
        <v>10339</v>
      </c>
      <c r="CS193" s="145">
        <v>703.5</v>
      </c>
    </row>
    <row r="194" spans="1:97" ht="15.75" thickBot="1" x14ac:dyDescent="0.3">
      <c r="A194" s="76" t="s">
        <v>537</v>
      </c>
      <c r="B194" s="102" t="s">
        <v>773</v>
      </c>
      <c r="C194" s="76" t="s">
        <v>156</v>
      </c>
      <c r="D194" s="76" t="s">
        <v>1019</v>
      </c>
      <c r="E194" s="78" t="s">
        <v>23</v>
      </c>
      <c r="F194" s="78"/>
      <c r="G194" s="78"/>
      <c r="H194" s="78"/>
      <c r="I194" s="78"/>
      <c r="J194" s="79" t="s">
        <v>153</v>
      </c>
      <c r="K194" s="121"/>
      <c r="L194" s="154">
        <v>1.1000000000000001</v>
      </c>
      <c r="M194" s="154">
        <v>90.91</v>
      </c>
      <c r="N194" s="77"/>
      <c r="O194" s="77"/>
      <c r="P194" s="77"/>
      <c r="Q194" s="77"/>
      <c r="R194" s="77"/>
      <c r="S194" s="77"/>
      <c r="T194" s="77"/>
      <c r="U194" s="77"/>
      <c r="V194" s="77"/>
      <c r="W194" s="77"/>
      <c r="X194" s="158">
        <v>2.9649999999999999</v>
      </c>
      <c r="Y194" s="77"/>
      <c r="Z194" s="77"/>
      <c r="AA194" s="77"/>
      <c r="AB194" s="78" t="s">
        <v>154</v>
      </c>
      <c r="AC194" s="103" t="s">
        <v>155</v>
      </c>
      <c r="AD194" s="96">
        <v>2373.4624143177211</v>
      </c>
      <c r="AE194" s="96">
        <v>8464.8649412947325</v>
      </c>
      <c r="AF194" s="97">
        <v>142987.81761186698</v>
      </c>
      <c r="AG194" s="96">
        <v>245780.22063662772</v>
      </c>
      <c r="AH194" s="96">
        <v>443.78429990700636</v>
      </c>
      <c r="AI194" s="96">
        <v>55462.088963120965</v>
      </c>
      <c r="AJ194" s="96">
        <v>6057.0618179059493</v>
      </c>
      <c r="AK194" s="103">
        <v>35.412613386198259</v>
      </c>
      <c r="AL194" s="96">
        <v>11268.531171525887</v>
      </c>
      <c r="AM194" s="96">
        <v>206.27808568288876</v>
      </c>
      <c r="AN194" s="96">
        <v>125.83477279300317</v>
      </c>
      <c r="AO194" s="96">
        <v>393.02310156019951</v>
      </c>
      <c r="AP194" s="96">
        <v>22526.429567048956</v>
      </c>
      <c r="AQ194" s="96">
        <v>12.82351536971003</v>
      </c>
      <c r="AR194" s="96">
        <v>20.815327253473956</v>
      </c>
      <c r="AS194" s="96">
        <v>20.90999217546949</v>
      </c>
      <c r="AT194" s="96">
        <v>54.141052464509613</v>
      </c>
      <c r="AU194" s="96">
        <v>111.30460421945321</v>
      </c>
      <c r="AV194" s="96">
        <v>2.4471868429502597</v>
      </c>
      <c r="AW194" s="103" t="s">
        <v>155</v>
      </c>
      <c r="AX194" s="103" t="s">
        <v>155</v>
      </c>
      <c r="AY194" s="104"/>
      <c r="AZ194" s="96">
        <v>47.564972969720174</v>
      </c>
      <c r="BA194" s="96">
        <v>703.57682905889362</v>
      </c>
      <c r="BB194" s="101">
        <v>27.726888843207718</v>
      </c>
      <c r="BC194" s="103">
        <v>2.0486889388232212</v>
      </c>
      <c r="BD194" s="103">
        <v>1.9598810444310719</v>
      </c>
      <c r="BE194" s="103">
        <v>14.736927546662827</v>
      </c>
      <c r="BF194" s="103">
        <v>4.7803782031827513</v>
      </c>
      <c r="BG194" s="103">
        <v>0.59327843142671099</v>
      </c>
      <c r="BH194" s="104"/>
      <c r="BI194" s="96">
        <v>774.69303141490923</v>
      </c>
      <c r="BJ194" s="103">
        <v>90.05870454830908</v>
      </c>
      <c r="BK194" s="103">
        <v>172.79626008579186</v>
      </c>
      <c r="BL194" s="103">
        <v>20.313346594661468</v>
      </c>
      <c r="BM194" s="103">
        <v>73.919932243093285</v>
      </c>
      <c r="BN194" s="103">
        <v>12.078280936055446</v>
      </c>
      <c r="BO194" s="103">
        <v>2.1454542295436139</v>
      </c>
      <c r="BP194" s="103">
        <v>11.181374881267889</v>
      </c>
      <c r="BQ194" s="103">
        <v>1.4642197578503107</v>
      </c>
      <c r="BR194" s="103">
        <v>9.3167687039594576</v>
      </c>
      <c r="BS194" s="103">
        <v>1.8379612365341431</v>
      </c>
      <c r="BT194" s="103">
        <v>5.9817984566291438</v>
      </c>
      <c r="BU194" s="103">
        <v>0.89915111567375006</v>
      </c>
      <c r="BV194" s="103">
        <v>6.2289445962961825</v>
      </c>
      <c r="BW194" s="103">
        <v>1.0085685317514577</v>
      </c>
      <c r="BX194" s="96">
        <v>23.282826518904102</v>
      </c>
      <c r="BY194" s="103">
        <v>1.3920305174154417</v>
      </c>
      <c r="BZ194" s="135">
        <v>22.371169878477136</v>
      </c>
      <c r="CA194" s="135">
        <v>32.245317919749027</v>
      </c>
      <c r="CB194" s="135">
        <v>8.2810606617990761</v>
      </c>
      <c r="CC194" s="90">
        <f t="shared" si="38"/>
        <v>409.23076591741705</v>
      </c>
      <c r="CD194" s="91">
        <f t="shared" si="39"/>
        <v>456.79573888713719</v>
      </c>
      <c r="CE194" s="90">
        <f t="shared" si="36"/>
        <v>372.03168929552385</v>
      </c>
      <c r="CF194" s="91">
        <f t="shared" si="37"/>
        <v>415.27300622229637</v>
      </c>
      <c r="CG194" s="75"/>
      <c r="CH194" s="49"/>
      <c r="CI194" s="145">
        <v>145300</v>
      </c>
      <c r="CJ194" s="145" t="s">
        <v>155</v>
      </c>
      <c r="CK194" s="145">
        <v>24880</v>
      </c>
      <c r="CL194" s="145">
        <v>47363</v>
      </c>
      <c r="CM194" s="145" t="s">
        <v>155</v>
      </c>
      <c r="CN194" s="145" t="s">
        <v>155</v>
      </c>
      <c r="CO194" s="145">
        <v>268</v>
      </c>
      <c r="CP194" s="143">
        <v>481500</v>
      </c>
      <c r="CQ194" s="145" t="s">
        <v>155</v>
      </c>
      <c r="CR194" s="145">
        <v>12009</v>
      </c>
      <c r="CS194" s="145">
        <v>817.1</v>
      </c>
    </row>
    <row r="195" spans="1:97" ht="15.75" thickBot="1" x14ac:dyDescent="0.3">
      <c r="A195" s="76" t="s">
        <v>538</v>
      </c>
      <c r="B195" s="102" t="s">
        <v>774</v>
      </c>
      <c r="C195" s="76" t="s">
        <v>156</v>
      </c>
      <c r="D195" s="76" t="s">
        <v>1019</v>
      </c>
      <c r="E195" s="78" t="s">
        <v>23</v>
      </c>
      <c r="F195" s="78"/>
      <c r="G195" s="78"/>
      <c r="H195" s="78"/>
      <c r="I195" s="78"/>
      <c r="J195" s="79" t="s">
        <v>153</v>
      </c>
      <c r="K195" s="121"/>
      <c r="L195" s="154">
        <v>2.5</v>
      </c>
      <c r="M195" s="154">
        <v>92.9</v>
      </c>
      <c r="N195" s="77"/>
      <c r="O195" s="77"/>
      <c r="P195" s="77"/>
      <c r="Q195" s="77"/>
      <c r="R195" s="77"/>
      <c r="S195" s="77"/>
      <c r="T195" s="77"/>
      <c r="U195" s="77"/>
      <c r="V195" s="77"/>
      <c r="W195" s="77"/>
      <c r="X195" s="158">
        <v>1.93</v>
      </c>
      <c r="Y195" s="77"/>
      <c r="Z195" s="77"/>
      <c r="AA195" s="77"/>
      <c r="AB195" s="78" t="s">
        <v>154</v>
      </c>
      <c r="AC195" s="104"/>
      <c r="AD195" s="96">
        <v>2413.1999408114402</v>
      </c>
      <c r="AE195" s="96">
        <v>10920.909541834912</v>
      </c>
      <c r="AF195" s="97">
        <v>127230.35223748004</v>
      </c>
      <c r="AG195" s="96">
        <v>371025.99331807072</v>
      </c>
      <c r="AH195" s="96">
        <v>505.58548244081481</v>
      </c>
      <c r="AI195" s="96">
        <v>46531.300225927727</v>
      </c>
      <c r="AJ195" s="96">
        <v>5062.1291309866738</v>
      </c>
      <c r="AK195" s="96">
        <v>39.821115742144478</v>
      </c>
      <c r="AL195" s="96">
        <v>11832.780124646344</v>
      </c>
      <c r="AM195" s="104"/>
      <c r="AN195" s="96">
        <v>161.24397290493533</v>
      </c>
      <c r="AO195" s="96">
        <v>697.55073222887688</v>
      </c>
      <c r="AP195" s="96">
        <v>48188.43779904965</v>
      </c>
      <c r="AQ195" s="104"/>
      <c r="AR195" s="96">
        <v>74.062966781007361</v>
      </c>
      <c r="AS195" s="96">
        <v>23.7710671338655</v>
      </c>
      <c r="AT195" s="96">
        <v>104.52492148445427</v>
      </c>
      <c r="AU195" s="96">
        <v>103.88624342356937</v>
      </c>
      <c r="AV195" s="96">
        <v>2.374700176347643</v>
      </c>
      <c r="AW195" s="104"/>
      <c r="AX195" s="104"/>
      <c r="AY195" s="104"/>
      <c r="AZ195" s="96">
        <v>109.16281862506993</v>
      </c>
      <c r="BA195" s="96">
        <v>1469.2371777272404</v>
      </c>
      <c r="BB195" s="101">
        <v>26.337984208168475</v>
      </c>
      <c r="BC195" s="104"/>
      <c r="BD195" s="104"/>
      <c r="BE195" s="104"/>
      <c r="BF195" s="104"/>
      <c r="BG195" s="104"/>
      <c r="BH195" s="104"/>
      <c r="BI195" s="96">
        <v>695.02851380123116</v>
      </c>
      <c r="BJ195" s="103">
        <v>88.151809913477422</v>
      </c>
      <c r="BK195" s="103">
        <v>183.49701323986358</v>
      </c>
      <c r="BL195" s="103">
        <v>21.116340249346841</v>
      </c>
      <c r="BM195" s="103">
        <v>78.943732469388891</v>
      </c>
      <c r="BN195" s="103">
        <v>14.139943757258015</v>
      </c>
      <c r="BO195" s="103">
        <v>2.8157815022238326</v>
      </c>
      <c r="BP195" s="103">
        <v>12.902477049945974</v>
      </c>
      <c r="BQ195" s="103">
        <v>1.9262098352540711</v>
      </c>
      <c r="BR195" s="103">
        <v>11.723259744446283</v>
      </c>
      <c r="BS195" s="103">
        <v>2.1926937539923825</v>
      </c>
      <c r="BT195" s="103">
        <v>6.8344193878940915</v>
      </c>
      <c r="BU195" s="103">
        <v>0.98753812524035434</v>
      </c>
      <c r="BV195" s="103">
        <v>6.6686293184721634</v>
      </c>
      <c r="BW195" s="103">
        <v>1.0181593855705819</v>
      </c>
      <c r="BX195" s="96">
        <v>33.156519801655755</v>
      </c>
      <c r="BY195" s="105"/>
      <c r="BZ195" s="127"/>
      <c r="CA195" s="135">
        <v>26.054085370993505</v>
      </c>
      <c r="CB195" s="135">
        <v>6.9513288863492244</v>
      </c>
      <c r="CC195" s="90">
        <f t="shared" si="38"/>
        <v>432.91800773237452</v>
      </c>
      <c r="CD195" s="91">
        <f t="shared" si="39"/>
        <v>542.08082635744449</v>
      </c>
      <c r="CE195" s="90">
        <f t="shared" si="36"/>
        <v>402.18082918337598</v>
      </c>
      <c r="CF195" s="91">
        <f t="shared" si="37"/>
        <v>503.59308768606599</v>
      </c>
      <c r="CG195" s="75"/>
      <c r="CH195" s="49"/>
      <c r="CI195" s="145">
        <v>109700</v>
      </c>
      <c r="CJ195" s="145" t="s">
        <v>155</v>
      </c>
      <c r="CK195" s="145">
        <v>42570</v>
      </c>
      <c r="CL195" s="145" t="s">
        <v>155</v>
      </c>
      <c r="CM195" s="145" t="s">
        <v>155</v>
      </c>
      <c r="CN195" s="145" t="s">
        <v>155</v>
      </c>
      <c r="CO195" s="145">
        <v>288</v>
      </c>
      <c r="CP195" s="143">
        <v>573100</v>
      </c>
      <c r="CQ195" s="145" t="s">
        <v>155</v>
      </c>
      <c r="CR195" s="145">
        <v>9079</v>
      </c>
      <c r="CS195" s="145">
        <v>1318</v>
      </c>
    </row>
    <row r="196" spans="1:97" ht="15.75" thickBot="1" x14ac:dyDescent="0.3">
      <c r="A196" s="76" t="s">
        <v>539</v>
      </c>
      <c r="B196" s="102" t="s">
        <v>775</v>
      </c>
      <c r="C196" s="76" t="s">
        <v>156</v>
      </c>
      <c r="D196" s="76" t="s">
        <v>1019</v>
      </c>
      <c r="E196" s="78" t="s">
        <v>23</v>
      </c>
      <c r="F196" s="78"/>
      <c r="G196" s="78"/>
      <c r="H196" s="78"/>
      <c r="I196" s="78"/>
      <c r="J196" s="79" t="s">
        <v>153</v>
      </c>
      <c r="K196" s="121"/>
      <c r="L196" s="154">
        <v>3.31</v>
      </c>
      <c r="M196" s="154">
        <v>88.34</v>
      </c>
      <c r="N196" s="77"/>
      <c r="O196" s="77"/>
      <c r="P196" s="77"/>
      <c r="Q196" s="77"/>
      <c r="R196" s="77"/>
      <c r="S196" s="77"/>
      <c r="T196" s="77"/>
      <c r="U196" s="77"/>
      <c r="V196" s="77"/>
      <c r="W196" s="77"/>
      <c r="X196" s="158">
        <v>5.5</v>
      </c>
      <c r="Y196" s="77"/>
      <c r="Z196" s="77"/>
      <c r="AA196" s="77"/>
      <c r="AB196" s="78" t="s">
        <v>154</v>
      </c>
      <c r="AC196" s="104"/>
      <c r="AD196" s="96">
        <v>3726.9107249387807</v>
      </c>
      <c r="AE196" s="96">
        <v>7848.9778393049419</v>
      </c>
      <c r="AF196" s="97">
        <v>171170.22692553789</v>
      </c>
      <c r="AG196" s="96">
        <v>349044.66505162674</v>
      </c>
      <c r="AH196" s="96">
        <v>338.56578281347726</v>
      </c>
      <c r="AI196" s="96">
        <v>55483.765339678306</v>
      </c>
      <c r="AJ196" s="96" t="s">
        <v>155</v>
      </c>
      <c r="AK196" s="96">
        <v>50.10836526294181</v>
      </c>
      <c r="AL196" s="96">
        <v>10635.93025212877</v>
      </c>
      <c r="AM196" s="104"/>
      <c r="AN196" s="96">
        <v>132.69508018365238</v>
      </c>
      <c r="AO196" s="96">
        <v>135.2753302848048</v>
      </c>
      <c r="AP196" s="96">
        <v>20891.711079023185</v>
      </c>
      <c r="AQ196" s="104"/>
      <c r="AR196" s="96">
        <v>43.025460140240817</v>
      </c>
      <c r="AS196" s="96">
        <v>96.147271636433331</v>
      </c>
      <c r="AT196" s="96">
        <v>40.664497813271396</v>
      </c>
      <c r="AU196" s="96">
        <v>136.90393472293124</v>
      </c>
      <c r="AV196" s="96">
        <v>2.6056232445382714</v>
      </c>
      <c r="AW196" s="104"/>
      <c r="AX196" s="104"/>
      <c r="AY196" s="104"/>
      <c r="AZ196" s="96">
        <v>60.890471102029124</v>
      </c>
      <c r="BA196" s="96">
        <v>565.65326208961778</v>
      </c>
      <c r="BB196" s="101">
        <v>25.207809009824473</v>
      </c>
      <c r="BC196" s="104"/>
      <c r="BD196" s="104"/>
      <c r="BE196" s="104"/>
      <c r="BF196" s="104"/>
      <c r="BG196" s="104"/>
      <c r="BH196" s="104"/>
      <c r="BI196" s="96">
        <v>927.42391153106485</v>
      </c>
      <c r="BJ196" s="103">
        <v>86.354047803734346</v>
      </c>
      <c r="BK196" s="103">
        <v>166.54554103188192</v>
      </c>
      <c r="BL196" s="103">
        <v>18.625109306986591</v>
      </c>
      <c r="BM196" s="103">
        <v>69.140605615835483</v>
      </c>
      <c r="BN196" s="103">
        <v>11.491586370727315</v>
      </c>
      <c r="BO196" s="103">
        <v>2.2060799704125231</v>
      </c>
      <c r="BP196" s="103">
        <v>10.285810386862204</v>
      </c>
      <c r="BQ196" s="103">
        <v>1.5027395989782955</v>
      </c>
      <c r="BR196" s="103">
        <v>9.4702957051494856</v>
      </c>
      <c r="BS196" s="103">
        <v>1.7844775463847882</v>
      </c>
      <c r="BT196" s="103">
        <v>5.148967409430754</v>
      </c>
      <c r="BU196" s="103">
        <v>0.81147403927861828</v>
      </c>
      <c r="BV196" s="103">
        <v>5.4061040692086006</v>
      </c>
      <c r="BW196" s="103">
        <v>0.82073825956477786</v>
      </c>
      <c r="BX196" s="96">
        <v>12.885098739716906</v>
      </c>
      <c r="BY196" s="105"/>
      <c r="BZ196" s="127"/>
      <c r="CA196" s="135">
        <v>22.520951452195739</v>
      </c>
      <c r="CB196" s="135">
        <v>7.3349329705850135</v>
      </c>
      <c r="CC196" s="90">
        <f t="shared" si="38"/>
        <v>389.59357711443567</v>
      </c>
      <c r="CD196" s="91">
        <f t="shared" si="39"/>
        <v>450.48404821646477</v>
      </c>
      <c r="CE196" s="90">
        <f t="shared" si="36"/>
        <v>344.1669660228925</v>
      </c>
      <c r="CF196" s="91">
        <f t="shared" si="37"/>
        <v>397.95760819442495</v>
      </c>
      <c r="CG196" s="75"/>
      <c r="CH196" s="49"/>
      <c r="CI196" s="145">
        <v>145400</v>
      </c>
      <c r="CJ196" s="145" t="s">
        <v>155</v>
      </c>
      <c r="CK196" s="145">
        <v>18070</v>
      </c>
      <c r="CL196" s="145" t="s">
        <v>155</v>
      </c>
      <c r="CM196" s="145" t="s">
        <v>155</v>
      </c>
      <c r="CN196" s="145" t="s">
        <v>155</v>
      </c>
      <c r="CO196" s="145" t="s">
        <v>155</v>
      </c>
      <c r="CP196" s="143">
        <v>516400</v>
      </c>
      <c r="CQ196" s="145" t="s">
        <v>155</v>
      </c>
      <c r="CR196" s="145">
        <v>7967</v>
      </c>
      <c r="CS196" s="145">
        <v>479.9</v>
      </c>
    </row>
    <row r="197" spans="1:97" ht="15.75" thickBot="1" x14ac:dyDescent="0.3">
      <c r="A197" s="76" t="s">
        <v>540</v>
      </c>
      <c r="B197" s="102" t="s">
        <v>776</v>
      </c>
      <c r="C197" s="76" t="s">
        <v>156</v>
      </c>
      <c r="D197" s="76" t="s">
        <v>1019</v>
      </c>
      <c r="E197" s="78" t="s">
        <v>23</v>
      </c>
      <c r="F197" s="78"/>
      <c r="G197" s="78"/>
      <c r="H197" s="78"/>
      <c r="I197" s="78"/>
      <c r="J197" s="79" t="s">
        <v>153</v>
      </c>
      <c r="K197" s="121"/>
      <c r="L197" s="154">
        <v>1.95</v>
      </c>
      <c r="M197" s="154">
        <v>88.68</v>
      </c>
      <c r="N197" s="77"/>
      <c r="O197" s="77"/>
      <c r="P197" s="77"/>
      <c r="Q197" s="77"/>
      <c r="R197" s="77"/>
      <c r="S197" s="77"/>
      <c r="T197" s="77"/>
      <c r="U197" s="77"/>
      <c r="V197" s="77"/>
      <c r="W197" s="77"/>
      <c r="X197" s="158">
        <v>3.99</v>
      </c>
      <c r="Y197" s="77"/>
      <c r="Z197" s="77"/>
      <c r="AA197" s="77"/>
      <c r="AB197" s="78" t="s">
        <v>154</v>
      </c>
      <c r="AC197" s="104"/>
      <c r="AD197" s="96">
        <v>2396.8694247945787</v>
      </c>
      <c r="AE197" s="96">
        <v>12757.963602689824</v>
      </c>
      <c r="AF197" s="97">
        <v>130054.23311131439</v>
      </c>
      <c r="AG197" s="96">
        <v>225957.83953217644</v>
      </c>
      <c r="AH197" s="96">
        <v>868.19499680411332</v>
      </c>
      <c r="AI197" s="96">
        <v>52662.098943361198</v>
      </c>
      <c r="AJ197" s="96">
        <v>7412.9584821576882</v>
      </c>
      <c r="AK197" s="96">
        <v>45.727810362764522</v>
      </c>
      <c r="AL197" s="96">
        <v>7795.7118385710919</v>
      </c>
      <c r="AM197" s="104"/>
      <c r="AN197" s="96">
        <v>170.18950304081821</v>
      </c>
      <c r="AO197" s="96">
        <v>2877.7428033839119</v>
      </c>
      <c r="AP197" s="96">
        <v>157993.61001735149</v>
      </c>
      <c r="AQ197" s="104"/>
      <c r="AR197" s="96">
        <v>54.177519281976899</v>
      </c>
      <c r="AS197" s="96">
        <v>19.498418133735022</v>
      </c>
      <c r="AT197" s="96">
        <v>57.741353353841916</v>
      </c>
      <c r="AU197" s="96">
        <v>113.43352398694935</v>
      </c>
      <c r="AV197" s="96">
        <v>2.5538019970019481</v>
      </c>
      <c r="AW197" s="104"/>
      <c r="AX197" s="104"/>
      <c r="AY197" s="104"/>
      <c r="AZ197" s="96">
        <v>45.896631469664385</v>
      </c>
      <c r="BA197" s="96">
        <v>406.65805567387059</v>
      </c>
      <c r="BB197" s="101">
        <v>19.481234323833068</v>
      </c>
      <c r="BC197" s="104"/>
      <c r="BD197" s="104"/>
      <c r="BE197" s="104"/>
      <c r="BF197" s="104"/>
      <c r="BG197" s="104"/>
      <c r="BH197" s="104"/>
      <c r="BI197" s="96">
        <v>711.23191492740705</v>
      </c>
      <c r="BJ197" s="103">
        <v>118.78049139418191</v>
      </c>
      <c r="BK197" s="103">
        <v>230.85056279143174</v>
      </c>
      <c r="BL197" s="103">
        <v>25.363869116121826</v>
      </c>
      <c r="BM197" s="103">
        <v>87.567215223766937</v>
      </c>
      <c r="BN197" s="103">
        <v>13.183264515825117</v>
      </c>
      <c r="BO197" s="103">
        <v>2.4433699587753241</v>
      </c>
      <c r="BP197" s="103">
        <v>10.206424562231808</v>
      </c>
      <c r="BQ197" s="103">
        <v>1.19898224509789</v>
      </c>
      <c r="BR197" s="103">
        <v>7.1443030882925624</v>
      </c>
      <c r="BS197" s="103">
        <v>1.4084386674228411</v>
      </c>
      <c r="BT197" s="103">
        <v>4.4209680500427</v>
      </c>
      <c r="BU197" s="103">
        <v>0.67237377758650396</v>
      </c>
      <c r="BV197" s="103">
        <v>4.6263743323434499</v>
      </c>
      <c r="BW197" s="103">
        <v>0.72395011181140234</v>
      </c>
      <c r="BX197" s="96">
        <v>9.586606667836552</v>
      </c>
      <c r="BY197" s="105"/>
      <c r="BZ197" s="127"/>
      <c r="CA197" s="135">
        <v>22.068819296954967</v>
      </c>
      <c r="CB197" s="135">
        <v>6.0431905236658192</v>
      </c>
      <c r="CC197" s="90">
        <f t="shared" si="38"/>
        <v>508.59058783493208</v>
      </c>
      <c r="CD197" s="91">
        <f t="shared" si="39"/>
        <v>554.48721930459647</v>
      </c>
      <c r="CE197" s="90">
        <f t="shared" si="36"/>
        <v>451.01813329201781</v>
      </c>
      <c r="CF197" s="91">
        <f t="shared" si="37"/>
        <v>491.71926607931613</v>
      </c>
      <c r="CG197" s="75"/>
      <c r="CH197" s="49"/>
      <c r="CI197" s="145">
        <v>113900</v>
      </c>
      <c r="CJ197" s="145" t="s">
        <v>155</v>
      </c>
      <c r="CK197" s="145">
        <v>145300</v>
      </c>
      <c r="CL197" s="145" t="s">
        <v>155</v>
      </c>
      <c r="CM197" s="145" t="s">
        <v>155</v>
      </c>
      <c r="CN197" s="145" t="s">
        <v>155</v>
      </c>
      <c r="CO197" s="145">
        <v>543</v>
      </c>
      <c r="CP197" s="143">
        <v>368500</v>
      </c>
      <c r="CQ197" s="145" t="s">
        <v>155</v>
      </c>
      <c r="CR197" s="145">
        <v>6188</v>
      </c>
      <c r="CS197" s="145">
        <v>329</v>
      </c>
    </row>
    <row r="198" spans="1:97" ht="15.75" thickBot="1" x14ac:dyDescent="0.3">
      <c r="A198" s="76" t="s">
        <v>541</v>
      </c>
      <c r="B198" s="102" t="s">
        <v>777</v>
      </c>
      <c r="C198" s="76" t="s">
        <v>156</v>
      </c>
      <c r="D198" s="76" t="s">
        <v>1019</v>
      </c>
      <c r="E198" s="78" t="s">
        <v>23</v>
      </c>
      <c r="F198" s="78"/>
      <c r="G198" s="78"/>
      <c r="H198" s="78"/>
      <c r="I198" s="78"/>
      <c r="J198" s="79" t="s">
        <v>153</v>
      </c>
      <c r="K198" s="121"/>
      <c r="L198" s="154">
        <v>2.16</v>
      </c>
      <c r="M198" s="154">
        <v>89</v>
      </c>
      <c r="N198" s="77"/>
      <c r="O198" s="77"/>
      <c r="P198" s="77"/>
      <c r="Q198" s="77"/>
      <c r="R198" s="77"/>
      <c r="S198" s="77"/>
      <c r="T198" s="77"/>
      <c r="U198" s="77"/>
      <c r="V198" s="77"/>
      <c r="W198" s="77"/>
      <c r="X198" s="158">
        <v>4.49</v>
      </c>
      <c r="Y198" s="77"/>
      <c r="Z198" s="77"/>
      <c r="AA198" s="77"/>
      <c r="AB198" s="78" t="s">
        <v>154</v>
      </c>
      <c r="AC198" s="104"/>
      <c r="AD198" s="96">
        <v>1891.6201563206723</v>
      </c>
      <c r="AE198" s="96">
        <v>10165.016317374042</v>
      </c>
      <c r="AF198" s="97">
        <v>134062.02677497524</v>
      </c>
      <c r="AG198" s="96">
        <v>331629.0789708104</v>
      </c>
      <c r="AH198" s="96">
        <v>524.36415808150753</v>
      </c>
      <c r="AI198" s="96">
        <v>42726.129614436046</v>
      </c>
      <c r="AJ198" s="96">
        <v>5637.6639374754941</v>
      </c>
      <c r="AK198" s="96">
        <v>30.458558099794562</v>
      </c>
      <c r="AL198" s="96">
        <v>7830.030658051196</v>
      </c>
      <c r="AM198" s="104"/>
      <c r="AN198" s="96">
        <v>129.67628613933766</v>
      </c>
      <c r="AO198" s="96">
        <v>712.88788427497354</v>
      </c>
      <c r="AP198" s="96">
        <v>36352.205565241435</v>
      </c>
      <c r="AQ198" s="104"/>
      <c r="AR198" s="96">
        <v>72.959824772123412</v>
      </c>
      <c r="AS198" s="96">
        <v>44.723229881630083</v>
      </c>
      <c r="AT198" s="96">
        <v>111.1568943761153</v>
      </c>
      <c r="AU198" s="96">
        <v>99.829604771952333</v>
      </c>
      <c r="AV198" s="96">
        <v>2.7955788983435244</v>
      </c>
      <c r="AW198" s="104"/>
      <c r="AX198" s="104"/>
      <c r="AY198" s="104"/>
      <c r="AZ198" s="96">
        <v>48.78238256817464</v>
      </c>
      <c r="BA198" s="96">
        <v>378.78863883209232</v>
      </c>
      <c r="BB198" s="101">
        <v>19.376995107887424</v>
      </c>
      <c r="BC198" s="104"/>
      <c r="BD198" s="104"/>
      <c r="BE198" s="104"/>
      <c r="BF198" s="104"/>
      <c r="BG198" s="104"/>
      <c r="BH198" s="104"/>
      <c r="BI198" s="96">
        <v>621.24756325670319</v>
      </c>
      <c r="BJ198" s="103">
        <v>69.568173397900665</v>
      </c>
      <c r="BK198" s="103">
        <v>144.52823299304069</v>
      </c>
      <c r="BL198" s="103">
        <v>16.77491016655113</v>
      </c>
      <c r="BM198" s="103">
        <v>64.310301072415186</v>
      </c>
      <c r="BN198" s="103">
        <v>11.807795908889704</v>
      </c>
      <c r="BO198" s="103">
        <v>2.2658701790185072</v>
      </c>
      <c r="BP198" s="103">
        <v>9.4768683262691749</v>
      </c>
      <c r="BQ198" s="103">
        <v>1.3611218065868245</v>
      </c>
      <c r="BR198" s="103">
        <v>8.1914101800687824</v>
      </c>
      <c r="BS198" s="103">
        <v>1.5018737492345835</v>
      </c>
      <c r="BT198" s="103">
        <v>4.8566901208066335</v>
      </c>
      <c r="BU198" s="103">
        <v>0.68538876885461231</v>
      </c>
      <c r="BV198" s="103">
        <v>4.3466035645829777</v>
      </c>
      <c r="BW198" s="103">
        <v>0.65317155756771306</v>
      </c>
      <c r="BX198" s="96">
        <v>9.0497127684257048</v>
      </c>
      <c r="BY198" s="105"/>
      <c r="BZ198" s="127"/>
      <c r="CA198" s="135">
        <v>19.506193154599412</v>
      </c>
      <c r="CB198" s="135">
        <v>4.7275346946208732</v>
      </c>
      <c r="CC198" s="90">
        <f t="shared" si="38"/>
        <v>340.32841179178729</v>
      </c>
      <c r="CD198" s="91">
        <f t="shared" si="39"/>
        <v>389.11079435996191</v>
      </c>
      <c r="CE198" s="90">
        <f t="shared" si="36"/>
        <v>302.89228649469067</v>
      </c>
      <c r="CF198" s="91">
        <f t="shared" si="37"/>
        <v>346.30860698036611</v>
      </c>
      <c r="CG198" s="75"/>
      <c r="CH198" s="49"/>
      <c r="CI198" s="145">
        <v>124900</v>
      </c>
      <c r="CJ198" s="145" t="s">
        <v>155</v>
      </c>
      <c r="CK198" s="145">
        <v>34770</v>
      </c>
      <c r="CL198" s="145" t="s">
        <v>155</v>
      </c>
      <c r="CM198" s="145" t="s">
        <v>155</v>
      </c>
      <c r="CN198" s="145" t="s">
        <v>155</v>
      </c>
      <c r="CO198" s="145" t="s">
        <v>155</v>
      </c>
      <c r="CP198" s="143">
        <v>553800</v>
      </c>
      <c r="CQ198" s="145" t="s">
        <v>155</v>
      </c>
      <c r="CR198" s="145">
        <v>6309</v>
      </c>
      <c r="CS198" s="145">
        <v>323.39999999999998</v>
      </c>
    </row>
    <row r="199" spans="1:97" ht="15.75" thickBot="1" x14ac:dyDescent="0.3">
      <c r="A199" s="76" t="s">
        <v>542</v>
      </c>
      <c r="B199" s="102" t="s">
        <v>778</v>
      </c>
      <c r="C199" s="76" t="s">
        <v>156</v>
      </c>
      <c r="D199" s="76" t="s">
        <v>1020</v>
      </c>
      <c r="E199" s="78" t="s">
        <v>23</v>
      </c>
      <c r="F199" s="78"/>
      <c r="G199" s="78"/>
      <c r="H199" s="78"/>
      <c r="I199" s="78"/>
      <c r="J199" s="79" t="s">
        <v>153</v>
      </c>
      <c r="K199" s="121"/>
      <c r="L199" s="154">
        <v>2.86</v>
      </c>
      <c r="M199" s="154">
        <v>90.92</v>
      </c>
      <c r="N199" s="77"/>
      <c r="O199" s="77"/>
      <c r="P199" s="77"/>
      <c r="Q199" s="77"/>
      <c r="R199" s="77"/>
      <c r="S199" s="77"/>
      <c r="T199" s="77"/>
      <c r="U199" s="77"/>
      <c r="V199" s="77"/>
      <c r="W199" s="77"/>
      <c r="X199" s="158">
        <v>1.9049999999999998</v>
      </c>
      <c r="Y199" s="77"/>
      <c r="Z199" s="77"/>
      <c r="AA199" s="77"/>
      <c r="AB199" s="78" t="s">
        <v>154</v>
      </c>
      <c r="AC199" s="104"/>
      <c r="AD199" s="96">
        <v>2360.4638087562034</v>
      </c>
      <c r="AE199" s="96">
        <v>3270.5179368534759</v>
      </c>
      <c r="AF199" s="97">
        <v>134197.38197849176</v>
      </c>
      <c r="AG199" s="96">
        <v>359872.97278056166</v>
      </c>
      <c r="AH199" s="96">
        <v>553.48193902871617</v>
      </c>
      <c r="AI199" s="96">
        <v>19099.016488984998</v>
      </c>
      <c r="AJ199" s="96">
        <v>8354.0969115971475</v>
      </c>
      <c r="AK199" s="96">
        <v>28.520177549603627</v>
      </c>
      <c r="AL199" s="96">
        <v>13032.099759766954</v>
      </c>
      <c r="AM199" s="104"/>
      <c r="AN199" s="96">
        <v>149.40735419806663</v>
      </c>
      <c r="AO199" s="96">
        <v>17.320149649558857</v>
      </c>
      <c r="AP199" s="96">
        <v>12936.279062022089</v>
      </c>
      <c r="AQ199" s="104"/>
      <c r="AR199" s="96">
        <v>49.335092036558734</v>
      </c>
      <c r="AS199" s="96">
        <v>69.241665582966846</v>
      </c>
      <c r="AT199" s="96">
        <v>45.107596614459588</v>
      </c>
      <c r="AU199" s="96">
        <v>75.926568955736201</v>
      </c>
      <c r="AV199" s="96">
        <v>3.4957501296089908</v>
      </c>
      <c r="AW199" s="104"/>
      <c r="AX199" s="104"/>
      <c r="AY199" s="104"/>
      <c r="AZ199" s="96">
        <v>60.820171810904043</v>
      </c>
      <c r="BA199" s="96">
        <v>756.45619388045304</v>
      </c>
      <c r="BB199" s="101">
        <v>33.745443294117244</v>
      </c>
      <c r="BC199" s="104"/>
      <c r="BD199" s="104"/>
      <c r="BE199" s="104"/>
      <c r="BF199" s="104"/>
      <c r="BG199" s="104"/>
      <c r="BH199" s="104"/>
      <c r="BI199" s="96">
        <v>402.80610911099393</v>
      </c>
      <c r="BJ199" s="103">
        <v>87.874986362981289</v>
      </c>
      <c r="BK199" s="103">
        <v>181.90984754999772</v>
      </c>
      <c r="BL199" s="103">
        <v>20.707072633286497</v>
      </c>
      <c r="BM199" s="103">
        <v>77.942074204273524</v>
      </c>
      <c r="BN199" s="103">
        <v>12.325674462897819</v>
      </c>
      <c r="BO199" s="103">
        <v>2.1322939875538482</v>
      </c>
      <c r="BP199" s="103">
        <v>9.4825420684722719</v>
      </c>
      <c r="BQ199" s="103">
        <v>1.3214559131510755</v>
      </c>
      <c r="BR199" s="103">
        <v>7.7561187917695191</v>
      </c>
      <c r="BS199" s="103">
        <v>1.5138549084609632</v>
      </c>
      <c r="BT199" s="103">
        <v>4.7991180996470009</v>
      </c>
      <c r="BU199" s="103">
        <v>0.7162829360714501</v>
      </c>
      <c r="BV199" s="103">
        <v>5.0928572376798495</v>
      </c>
      <c r="BW199" s="103">
        <v>0.77253091206910829</v>
      </c>
      <c r="BX199" s="96">
        <v>17.958190711700848</v>
      </c>
      <c r="BY199" s="105"/>
      <c r="BZ199" s="127"/>
      <c r="CA199" s="135">
        <v>26.611161654371553</v>
      </c>
      <c r="CB199" s="135">
        <v>7.3719088196979872</v>
      </c>
      <c r="CC199" s="90">
        <f t="shared" si="38"/>
        <v>414.34671006831189</v>
      </c>
      <c r="CD199" s="91">
        <f t="shared" si="39"/>
        <v>475.16688187921591</v>
      </c>
      <c r="CE199" s="90">
        <f t="shared" si="36"/>
        <v>376.72402879410919</v>
      </c>
      <c r="CF199" s="91">
        <f t="shared" si="37"/>
        <v>432.02172900458311</v>
      </c>
      <c r="CG199" s="75"/>
      <c r="CH199" s="49"/>
      <c r="CI199" s="145">
        <v>122500</v>
      </c>
      <c r="CJ199" s="145" t="s">
        <v>155</v>
      </c>
      <c r="CK199" s="145">
        <v>12270</v>
      </c>
      <c r="CL199" s="145" t="s">
        <v>155</v>
      </c>
      <c r="CM199" s="145" t="s">
        <v>155</v>
      </c>
      <c r="CN199" s="145" t="s">
        <v>155</v>
      </c>
      <c r="CO199" s="145" t="s">
        <v>155</v>
      </c>
      <c r="CP199" s="143">
        <v>598800</v>
      </c>
      <c r="CQ199" s="145" t="s">
        <v>155</v>
      </c>
      <c r="CR199" s="145">
        <v>10522</v>
      </c>
      <c r="CS199" s="145">
        <v>653.1</v>
      </c>
    </row>
    <row r="200" spans="1:97" ht="15.75" thickBot="1" x14ac:dyDescent="0.3">
      <c r="A200" s="76" t="s">
        <v>543</v>
      </c>
      <c r="B200" s="102" t="s">
        <v>779</v>
      </c>
      <c r="C200" s="76" t="s">
        <v>156</v>
      </c>
      <c r="D200" s="76" t="s">
        <v>1021</v>
      </c>
      <c r="E200" s="78" t="s">
        <v>23</v>
      </c>
      <c r="F200" s="78"/>
      <c r="G200" s="78"/>
      <c r="H200" s="78"/>
      <c r="I200" s="78"/>
      <c r="J200" s="79" t="s">
        <v>153</v>
      </c>
      <c r="K200" s="121"/>
      <c r="L200" s="154">
        <v>2.8449999999999998</v>
      </c>
      <c r="M200" s="154">
        <v>92.224999999999994</v>
      </c>
      <c r="N200" s="77"/>
      <c r="O200" s="77"/>
      <c r="P200" s="77"/>
      <c r="Q200" s="77"/>
      <c r="R200" s="77"/>
      <c r="S200" s="77"/>
      <c r="T200" s="77"/>
      <c r="U200" s="77"/>
      <c r="V200" s="77"/>
      <c r="W200" s="77"/>
      <c r="X200" s="158">
        <v>1.24</v>
      </c>
      <c r="Y200" s="77"/>
      <c r="Z200" s="77"/>
      <c r="AA200" s="77"/>
      <c r="AB200" s="78" t="s">
        <v>154</v>
      </c>
      <c r="AC200" s="104"/>
      <c r="AD200" s="96">
        <v>2332.556426842425</v>
      </c>
      <c r="AE200" s="96">
        <v>3727.9359959612279</v>
      </c>
      <c r="AF200" s="97">
        <v>123584.71919844967</v>
      </c>
      <c r="AG200" s="96">
        <v>310975.51437783556</v>
      </c>
      <c r="AH200" s="96">
        <v>389.46057824325084</v>
      </c>
      <c r="AI200" s="96">
        <v>20245.231337938225</v>
      </c>
      <c r="AJ200" s="96">
        <v>6511.8290747611336</v>
      </c>
      <c r="AK200" s="96">
        <v>45.114619454405187</v>
      </c>
      <c r="AL200" s="96">
        <v>12362.975433730837</v>
      </c>
      <c r="AM200" s="104"/>
      <c r="AN200" s="96">
        <v>130.44614328583137</v>
      </c>
      <c r="AO200" s="96">
        <v>20.180771584003082</v>
      </c>
      <c r="AP200" s="96">
        <v>11139.838269370943</v>
      </c>
      <c r="AQ200" s="104"/>
      <c r="AR200" s="96">
        <v>28.53289096661873</v>
      </c>
      <c r="AS200" s="96">
        <v>37.223319306863765</v>
      </c>
      <c r="AT200" s="96">
        <v>42.757825044189666</v>
      </c>
      <c r="AU200" s="96">
        <v>75.242305760310458</v>
      </c>
      <c r="AV200" s="96">
        <v>3.2352000857564347</v>
      </c>
      <c r="AW200" s="104"/>
      <c r="AX200" s="104"/>
      <c r="AY200" s="104"/>
      <c r="AZ200" s="96">
        <v>58.446152510638257</v>
      </c>
      <c r="BA200" s="96">
        <v>700.41089331568469</v>
      </c>
      <c r="BB200" s="101">
        <v>33.288237193327113</v>
      </c>
      <c r="BC200" s="104"/>
      <c r="BD200" s="104"/>
      <c r="BE200" s="104"/>
      <c r="BF200" s="104"/>
      <c r="BG200" s="104"/>
      <c r="BH200" s="104"/>
      <c r="BI200" s="96">
        <v>380.04250211810876</v>
      </c>
      <c r="BJ200" s="103">
        <v>63.637964494035103</v>
      </c>
      <c r="BK200" s="103">
        <v>124.64615809768918</v>
      </c>
      <c r="BL200" s="103">
        <v>14.399344618223402</v>
      </c>
      <c r="BM200" s="103">
        <v>53.666303590363896</v>
      </c>
      <c r="BN200" s="103">
        <v>8.582764685216274</v>
      </c>
      <c r="BO200" s="103">
        <v>1.6782889538330938</v>
      </c>
      <c r="BP200" s="103">
        <v>8.2544845588814617</v>
      </c>
      <c r="BQ200" s="103">
        <v>1.2663292620633533</v>
      </c>
      <c r="BR200" s="103">
        <v>8.252790123629854</v>
      </c>
      <c r="BS200" s="103">
        <v>1.5636723192251385</v>
      </c>
      <c r="BT200" s="103">
        <v>5.0198313460118333</v>
      </c>
      <c r="BU200" s="103">
        <v>0.7252478752912751</v>
      </c>
      <c r="BV200" s="103">
        <v>5.1030596901528895</v>
      </c>
      <c r="BW200" s="103">
        <v>0.78463276861310516</v>
      </c>
      <c r="BX200" s="96">
        <v>16.908249797069729</v>
      </c>
      <c r="BY200" s="105"/>
      <c r="BZ200" s="127"/>
      <c r="CA200" s="135">
        <v>21.384899872832904</v>
      </c>
      <c r="CB200" s="135">
        <v>7.0499538181748278</v>
      </c>
      <c r="CC200" s="90">
        <f t="shared" si="38"/>
        <v>297.58087238322986</v>
      </c>
      <c r="CD200" s="91">
        <f t="shared" si="39"/>
        <v>356.02702489386809</v>
      </c>
      <c r="CE200" s="90">
        <f t="shared" si="36"/>
        <v>274.44395955543371</v>
      </c>
      <c r="CF200" s="91">
        <f t="shared" si="37"/>
        <v>328.34592370836981</v>
      </c>
      <c r="CG200" s="75"/>
      <c r="CH200" s="49"/>
      <c r="CI200" s="145">
        <v>116000</v>
      </c>
      <c r="CJ200" s="145" t="s">
        <v>155</v>
      </c>
      <c r="CK200" s="145">
        <v>10550</v>
      </c>
      <c r="CL200" s="145" t="s">
        <v>155</v>
      </c>
      <c r="CM200" s="145" t="s">
        <v>155</v>
      </c>
      <c r="CN200" s="145" t="s">
        <v>155</v>
      </c>
      <c r="CO200" s="145" t="s">
        <v>155</v>
      </c>
      <c r="CP200" s="143">
        <v>598500</v>
      </c>
      <c r="CQ200" s="145" t="s">
        <v>155</v>
      </c>
      <c r="CR200" s="145">
        <v>10422</v>
      </c>
      <c r="CS200" s="145">
        <v>624.20000000000005</v>
      </c>
    </row>
    <row r="201" spans="1:97" ht="15.75" thickBot="1" x14ac:dyDescent="0.3">
      <c r="A201" s="76" t="s">
        <v>544</v>
      </c>
      <c r="B201" s="102" t="s">
        <v>780</v>
      </c>
      <c r="C201" s="76" t="s">
        <v>156</v>
      </c>
      <c r="D201" s="76" t="s">
        <v>1022</v>
      </c>
      <c r="E201" s="78" t="s">
        <v>23</v>
      </c>
      <c r="F201" s="78"/>
      <c r="G201" s="78"/>
      <c r="H201" s="78"/>
      <c r="I201" s="78"/>
      <c r="J201" s="79" t="s">
        <v>153</v>
      </c>
      <c r="K201" s="121"/>
      <c r="L201" s="154">
        <v>4.33</v>
      </c>
      <c r="M201" s="154">
        <v>91.39</v>
      </c>
      <c r="N201" s="77"/>
      <c r="O201" s="77"/>
      <c r="P201" s="77"/>
      <c r="Q201" s="77"/>
      <c r="R201" s="77"/>
      <c r="S201" s="77"/>
      <c r="T201" s="77"/>
      <c r="U201" s="77"/>
      <c r="V201" s="77"/>
      <c r="W201" s="77"/>
      <c r="X201" s="158" t="s">
        <v>155</v>
      </c>
      <c r="Y201" s="77"/>
      <c r="Z201" s="77"/>
      <c r="AA201" s="77"/>
      <c r="AB201" s="78" t="s">
        <v>154</v>
      </c>
      <c r="AC201" s="104"/>
      <c r="AD201" s="96">
        <v>3198.1997932371164</v>
      </c>
      <c r="AE201" s="96">
        <v>5360.5429490775978</v>
      </c>
      <c r="AF201" s="97">
        <v>149443.50711200002</v>
      </c>
      <c r="AG201" s="96">
        <v>258015.061276425</v>
      </c>
      <c r="AH201" s="96">
        <v>163.8386681668056</v>
      </c>
      <c r="AI201" s="96">
        <v>25159.212118938281</v>
      </c>
      <c r="AJ201" s="96">
        <v>4247.8254004526279</v>
      </c>
      <c r="AK201" s="96">
        <v>30.025725577407467</v>
      </c>
      <c r="AL201" s="96">
        <v>11855.068396884129</v>
      </c>
      <c r="AM201" s="104"/>
      <c r="AN201" s="96">
        <v>132.64440264664515</v>
      </c>
      <c r="AO201" s="96">
        <v>84.25785069832726</v>
      </c>
      <c r="AP201" s="96">
        <v>15241.29798985888</v>
      </c>
      <c r="AQ201" s="104"/>
      <c r="AR201" s="96">
        <v>61.323944490788655</v>
      </c>
      <c r="AS201" s="96">
        <v>89.304517107209634</v>
      </c>
      <c r="AT201" s="96">
        <v>77.658609968047813</v>
      </c>
      <c r="AU201" s="96">
        <v>94.868044446779805</v>
      </c>
      <c r="AV201" s="96">
        <v>3.1061495408154345</v>
      </c>
      <c r="AW201" s="104"/>
      <c r="AX201" s="104"/>
      <c r="AY201" s="104"/>
      <c r="AZ201" s="96">
        <v>50.873190007870171</v>
      </c>
      <c r="BA201" s="96">
        <v>412.59074109863661</v>
      </c>
      <c r="BB201" s="101">
        <v>25.822553835201081</v>
      </c>
      <c r="BC201" s="104"/>
      <c r="BD201" s="104"/>
      <c r="BE201" s="104"/>
      <c r="BF201" s="104"/>
      <c r="BG201" s="104"/>
      <c r="BH201" s="104"/>
      <c r="BI201" s="96">
        <v>443.8752899453512</v>
      </c>
      <c r="BJ201" s="103">
        <v>59.87699331514888</v>
      </c>
      <c r="BK201" s="103">
        <v>105.79390953839017</v>
      </c>
      <c r="BL201" s="103">
        <v>11.511240907529846</v>
      </c>
      <c r="BM201" s="103">
        <v>40.477056335627793</v>
      </c>
      <c r="BN201" s="103">
        <v>7.0077313261317382</v>
      </c>
      <c r="BO201" s="103">
        <v>1.5648262101813541</v>
      </c>
      <c r="BP201" s="103">
        <v>8.1810327436991415</v>
      </c>
      <c r="BQ201" s="103">
        <v>1.3221928939640903</v>
      </c>
      <c r="BR201" s="103">
        <v>8.9147563613714986</v>
      </c>
      <c r="BS201" s="103">
        <v>1.7068977616649981</v>
      </c>
      <c r="BT201" s="103">
        <v>5.394179461497826</v>
      </c>
      <c r="BU201" s="103">
        <v>0.79918837654483887</v>
      </c>
      <c r="BV201" s="103">
        <v>5.2922183629469668</v>
      </c>
      <c r="BW201" s="103">
        <v>0.85020707173927124</v>
      </c>
      <c r="BX201" s="96">
        <v>9.8829391160701441</v>
      </c>
      <c r="BY201" s="105"/>
      <c r="BZ201" s="127"/>
      <c r="CA201" s="135">
        <v>24.435555022149877</v>
      </c>
      <c r="CB201" s="135">
        <v>6.6342715039502664</v>
      </c>
      <c r="CC201" s="90">
        <f t="shared" si="38"/>
        <v>258.69243066643838</v>
      </c>
      <c r="CD201" s="91">
        <f t="shared" si="39"/>
        <v>309.56562067430855</v>
      </c>
      <c r="CE201" s="90">
        <f t="shared" si="36"/>
        <v>236.41901238605806</v>
      </c>
      <c r="CF201" s="91">
        <f t="shared" si="37"/>
        <v>282.91202073425058</v>
      </c>
      <c r="CG201" s="75"/>
      <c r="CH201" s="49"/>
      <c r="CI201" s="145">
        <v>143600</v>
      </c>
      <c r="CJ201" s="145" t="s">
        <v>155</v>
      </c>
      <c r="CK201" s="145">
        <v>15490</v>
      </c>
      <c r="CL201" s="145" t="s">
        <v>155</v>
      </c>
      <c r="CM201" s="145" t="s">
        <v>155</v>
      </c>
      <c r="CN201" s="145" t="s">
        <v>155</v>
      </c>
      <c r="CO201" s="145" t="s">
        <v>155</v>
      </c>
      <c r="CP201" s="143">
        <v>514900</v>
      </c>
      <c r="CQ201" s="145" t="s">
        <v>155</v>
      </c>
      <c r="CR201" s="145">
        <v>10442</v>
      </c>
      <c r="CS201" s="145">
        <v>392.3</v>
      </c>
    </row>
    <row r="202" spans="1:97" ht="15.75" thickBot="1" x14ac:dyDescent="0.3">
      <c r="A202" s="76" t="s">
        <v>545</v>
      </c>
      <c r="B202" s="102" t="s">
        <v>781</v>
      </c>
      <c r="C202" s="76" t="s">
        <v>156</v>
      </c>
      <c r="D202" s="76" t="s">
        <v>1022</v>
      </c>
      <c r="E202" s="78" t="s">
        <v>23</v>
      </c>
      <c r="F202" s="78"/>
      <c r="G202" s="78"/>
      <c r="H202" s="78"/>
      <c r="I202" s="78"/>
      <c r="J202" s="79" t="s">
        <v>153</v>
      </c>
      <c r="K202" s="121"/>
      <c r="L202" s="154">
        <v>3.38</v>
      </c>
      <c r="M202" s="154">
        <v>91</v>
      </c>
      <c r="N202" s="77"/>
      <c r="O202" s="77"/>
      <c r="P202" s="77"/>
      <c r="Q202" s="77"/>
      <c r="R202" s="77"/>
      <c r="S202" s="77"/>
      <c r="T202" s="77"/>
      <c r="U202" s="77"/>
      <c r="V202" s="77"/>
      <c r="W202" s="77"/>
      <c r="X202" s="158" t="s">
        <v>155</v>
      </c>
      <c r="Y202" s="77"/>
      <c r="Z202" s="77"/>
      <c r="AA202" s="77"/>
      <c r="AB202" s="78" t="s">
        <v>154</v>
      </c>
      <c r="AC202" s="104"/>
      <c r="AD202" s="96">
        <v>3101.7994299896209</v>
      </c>
      <c r="AE202" s="96">
        <v>6247.6607261358149</v>
      </c>
      <c r="AF202" s="97">
        <v>166212.04872757779</v>
      </c>
      <c r="AG202" s="96">
        <v>253821.13996696009</v>
      </c>
      <c r="AH202" s="96">
        <v>254.62511929383913</v>
      </c>
      <c r="AI202" s="96">
        <v>29576.572784461991</v>
      </c>
      <c r="AJ202" s="96">
        <v>2127.1935413641986</v>
      </c>
      <c r="AK202" s="96">
        <v>34.347235092838595</v>
      </c>
      <c r="AL202" s="96">
        <v>10258.162990424675</v>
      </c>
      <c r="AM202" s="104"/>
      <c r="AN202" s="96">
        <v>161.86738132556158</v>
      </c>
      <c r="AO202" s="96">
        <v>52.906567207799206</v>
      </c>
      <c r="AP202" s="96">
        <v>20805.224035190338</v>
      </c>
      <c r="AQ202" s="104"/>
      <c r="AR202" s="96">
        <v>92.38895278336544</v>
      </c>
      <c r="AS202" s="96">
        <v>19.786378175696608</v>
      </c>
      <c r="AT202" s="96">
        <v>188.88153844475033</v>
      </c>
      <c r="AU202" s="96">
        <v>91.63782303734753</v>
      </c>
      <c r="AV202" s="96">
        <v>3.2062936313013477</v>
      </c>
      <c r="AW202" s="104"/>
      <c r="AX202" s="104"/>
      <c r="AY202" s="104"/>
      <c r="AZ202" s="96">
        <v>37.178856005153797</v>
      </c>
      <c r="BA202" s="96">
        <v>344.89075375052886</v>
      </c>
      <c r="BB202" s="101">
        <v>21.38055513179707</v>
      </c>
      <c r="BC202" s="104"/>
      <c r="BD202" s="104"/>
      <c r="BE202" s="104"/>
      <c r="BF202" s="104"/>
      <c r="BG202" s="104"/>
      <c r="BH202" s="104"/>
      <c r="BI202" s="96">
        <v>485.34332245675722</v>
      </c>
      <c r="BJ202" s="103">
        <v>69.112946800050238</v>
      </c>
      <c r="BK202" s="103">
        <v>132.34640741468198</v>
      </c>
      <c r="BL202" s="103">
        <v>14.132192704809972</v>
      </c>
      <c r="BM202" s="103">
        <v>48.824594303490223</v>
      </c>
      <c r="BN202" s="103">
        <v>7.2223170687999287</v>
      </c>
      <c r="BO202" s="103">
        <v>1.4676358254201696</v>
      </c>
      <c r="BP202" s="103">
        <v>7.5728489936624719</v>
      </c>
      <c r="BQ202" s="103">
        <v>1.0976383730581731</v>
      </c>
      <c r="BR202" s="103">
        <v>6.9229361681960562</v>
      </c>
      <c r="BS202" s="103">
        <v>1.2958155253591241</v>
      </c>
      <c r="BT202" s="103">
        <v>4.5075416040484395</v>
      </c>
      <c r="BU202" s="103">
        <v>0.69051138850471294</v>
      </c>
      <c r="BV202" s="103">
        <v>4.469682393849121</v>
      </c>
      <c r="BW202" s="103">
        <v>0.72076609466415387</v>
      </c>
      <c r="BX202" s="96">
        <v>8.2847751096125037</v>
      </c>
      <c r="BY202" s="105"/>
      <c r="BZ202" s="127"/>
      <c r="CA202" s="135">
        <v>33.018233310375329</v>
      </c>
      <c r="CB202" s="135">
        <v>6.5231457307083858</v>
      </c>
      <c r="CC202" s="90">
        <f t="shared" si="38"/>
        <v>300.38383465859471</v>
      </c>
      <c r="CD202" s="91">
        <f t="shared" si="39"/>
        <v>337.56269066374853</v>
      </c>
      <c r="CE202" s="90">
        <f t="shared" si="36"/>
        <v>273.34928953932121</v>
      </c>
      <c r="CF202" s="91">
        <f t="shared" si="37"/>
        <v>307.18204850401116</v>
      </c>
      <c r="CG202" s="75"/>
      <c r="CH202" s="49"/>
      <c r="CI202" s="145">
        <v>150500</v>
      </c>
      <c r="CJ202" s="145" t="s">
        <v>155</v>
      </c>
      <c r="CK202" s="145">
        <v>19360</v>
      </c>
      <c r="CL202" s="145" t="s">
        <v>155</v>
      </c>
      <c r="CM202" s="145" t="s">
        <v>155</v>
      </c>
      <c r="CN202" s="145" t="s">
        <v>155</v>
      </c>
      <c r="CO202" s="145" t="s">
        <v>155</v>
      </c>
      <c r="CP202" s="143">
        <v>466500</v>
      </c>
      <c r="CQ202" s="145" t="s">
        <v>155</v>
      </c>
      <c r="CR202" s="145">
        <v>8443</v>
      </c>
      <c r="CS202" s="145">
        <v>281.10000000000002</v>
      </c>
    </row>
    <row r="203" spans="1:97" ht="15.75" thickBot="1" x14ac:dyDescent="0.3">
      <c r="A203" s="76" t="s">
        <v>546</v>
      </c>
      <c r="B203" s="102" t="s">
        <v>782</v>
      </c>
      <c r="C203" s="76" t="s">
        <v>156</v>
      </c>
      <c r="D203" s="76" t="s">
        <v>1022</v>
      </c>
      <c r="E203" s="78" t="s">
        <v>23</v>
      </c>
      <c r="F203" s="78"/>
      <c r="G203" s="78"/>
      <c r="H203" s="78"/>
      <c r="I203" s="78"/>
      <c r="J203" s="79" t="s">
        <v>153</v>
      </c>
      <c r="K203" s="121"/>
      <c r="L203" s="154">
        <v>1.83</v>
      </c>
      <c r="M203" s="154">
        <v>96.04</v>
      </c>
      <c r="N203" s="77"/>
      <c r="O203" s="77"/>
      <c r="P203" s="77"/>
      <c r="Q203" s="77"/>
      <c r="R203" s="77"/>
      <c r="S203" s="77"/>
      <c r="T203" s="77"/>
      <c r="U203" s="77"/>
      <c r="V203" s="77"/>
      <c r="W203" s="77"/>
      <c r="X203" s="158" t="s">
        <v>155</v>
      </c>
      <c r="Y203" s="77"/>
      <c r="Z203" s="77"/>
      <c r="AA203" s="77"/>
      <c r="AB203" s="78" t="s">
        <v>154</v>
      </c>
      <c r="AC203" s="104"/>
      <c r="AD203" s="96">
        <v>1129.0607476467057</v>
      </c>
      <c r="AE203" s="96">
        <v>2392.706724740056</v>
      </c>
      <c r="AF203" s="97">
        <v>67319.159885980698</v>
      </c>
      <c r="AG203" s="96">
        <v>363552.26344615064</v>
      </c>
      <c r="AH203" s="96" t="s">
        <v>155</v>
      </c>
      <c r="AI203" s="96">
        <v>14103.672103222343</v>
      </c>
      <c r="AJ203" s="96">
        <v>2824.888357868238</v>
      </c>
      <c r="AK203" s="96">
        <v>33.092105346287042</v>
      </c>
      <c r="AL203" s="96">
        <v>7453.241204609435</v>
      </c>
      <c r="AM203" s="104"/>
      <c r="AN203" s="96">
        <v>68.076200860764772</v>
      </c>
      <c r="AO203" s="96">
        <v>16.405856264655728</v>
      </c>
      <c r="AP203" s="96">
        <v>11327.804708455669</v>
      </c>
      <c r="AQ203" s="104"/>
      <c r="AR203" s="96">
        <v>56.724019983746707</v>
      </c>
      <c r="AS203" s="96">
        <v>12.381723437141879</v>
      </c>
      <c r="AT203" s="96">
        <v>259.18246315555382</v>
      </c>
      <c r="AU203" s="96" t="s">
        <v>155</v>
      </c>
      <c r="AV203" s="96">
        <v>1.7948865861883139</v>
      </c>
      <c r="AW203" s="104"/>
      <c r="AX203" s="104"/>
      <c r="AY203" s="104"/>
      <c r="AZ203" s="96">
        <v>97.877748370895731</v>
      </c>
      <c r="BA203" s="96">
        <v>1713.8603368227987</v>
      </c>
      <c r="BB203" s="101">
        <v>20.082473465307814</v>
      </c>
      <c r="BC203" s="104"/>
      <c r="BD203" s="104"/>
      <c r="BE203" s="104"/>
      <c r="BF203" s="104"/>
      <c r="BG203" s="104"/>
      <c r="BH203" s="104"/>
      <c r="BI203" s="96">
        <v>277.77078189266399</v>
      </c>
      <c r="BJ203" s="103">
        <v>34.577220201390787</v>
      </c>
      <c r="BK203" s="103">
        <v>64.429743857585208</v>
      </c>
      <c r="BL203" s="103">
        <v>6.6894905582813706</v>
      </c>
      <c r="BM203" s="103">
        <v>23.333200028984212</v>
      </c>
      <c r="BN203" s="103">
        <v>4.2739681483085663</v>
      </c>
      <c r="BO203" s="103">
        <v>1.0571271361571961</v>
      </c>
      <c r="BP203" s="103">
        <v>6.1042423544574635</v>
      </c>
      <c r="BQ203" s="103">
        <v>1.1023361281441941</v>
      </c>
      <c r="BR203" s="103">
        <v>7.5221493661581444</v>
      </c>
      <c r="BS203" s="103">
        <v>1.5267403436482621</v>
      </c>
      <c r="BT203" s="103">
        <v>4.8450499948578827</v>
      </c>
      <c r="BU203" s="103">
        <v>0.71729871302902626</v>
      </c>
      <c r="BV203" s="103">
        <v>4.8949893438874676</v>
      </c>
      <c r="BW203" s="103">
        <v>0.75966390664637173</v>
      </c>
      <c r="BX203" s="96">
        <v>38.904598532257808</v>
      </c>
      <c r="BY203" s="105"/>
      <c r="BZ203" s="127"/>
      <c r="CA203" s="135">
        <v>17.282996585571894</v>
      </c>
      <c r="CB203" s="135">
        <v>5.5238048366636967</v>
      </c>
      <c r="CC203" s="90">
        <f t="shared" si="38"/>
        <v>161.83322008153615</v>
      </c>
      <c r="CD203" s="91">
        <f t="shared" si="39"/>
        <v>259.71096845243187</v>
      </c>
      <c r="CE203" s="90">
        <f t="shared" si="36"/>
        <v>155.42462456630733</v>
      </c>
      <c r="CF203" s="91">
        <f t="shared" si="37"/>
        <v>249.42641410171561</v>
      </c>
      <c r="CG203" s="75"/>
      <c r="CH203" s="49"/>
      <c r="CI203" s="145">
        <v>62290</v>
      </c>
      <c r="CJ203" s="145" t="s">
        <v>155</v>
      </c>
      <c r="CK203" s="145">
        <v>11560</v>
      </c>
      <c r="CL203" s="145" t="s">
        <v>155</v>
      </c>
      <c r="CM203" s="145" t="s">
        <v>155</v>
      </c>
      <c r="CN203" s="145" t="s">
        <v>155</v>
      </c>
      <c r="CO203" s="145" t="s">
        <v>155</v>
      </c>
      <c r="CP203" s="143">
        <v>729900</v>
      </c>
      <c r="CQ203" s="145" t="s">
        <v>155</v>
      </c>
      <c r="CR203" s="145">
        <v>6457</v>
      </c>
      <c r="CS203" s="145">
        <v>1549</v>
      </c>
    </row>
    <row r="204" spans="1:97" ht="15.75" thickBot="1" x14ac:dyDescent="0.3">
      <c r="A204" s="76" t="s">
        <v>547</v>
      </c>
      <c r="B204" s="102" t="s">
        <v>783</v>
      </c>
      <c r="C204" s="76" t="s">
        <v>156</v>
      </c>
      <c r="D204" s="76" t="s">
        <v>1022</v>
      </c>
      <c r="E204" s="78" t="s">
        <v>23</v>
      </c>
      <c r="F204" s="78"/>
      <c r="G204" s="78"/>
      <c r="H204" s="78"/>
      <c r="I204" s="78"/>
      <c r="J204" s="79" t="s">
        <v>153</v>
      </c>
      <c r="K204" s="121"/>
      <c r="L204" s="154">
        <v>3.04</v>
      </c>
      <c r="M204" s="154">
        <v>94.75</v>
      </c>
      <c r="N204" s="77"/>
      <c r="O204" s="77"/>
      <c r="P204" s="77"/>
      <c r="Q204" s="77"/>
      <c r="R204" s="77"/>
      <c r="S204" s="77"/>
      <c r="T204" s="77"/>
      <c r="U204" s="77"/>
      <c r="V204" s="77"/>
      <c r="W204" s="77"/>
      <c r="X204" s="158" t="s">
        <v>155</v>
      </c>
      <c r="Y204" s="77"/>
      <c r="Z204" s="77"/>
      <c r="AA204" s="77"/>
      <c r="AB204" s="78" t="s">
        <v>154</v>
      </c>
      <c r="AC204" s="104"/>
      <c r="AD204" s="96">
        <v>2056.5476914955639</v>
      </c>
      <c r="AE204" s="96">
        <v>4801.1032598177371</v>
      </c>
      <c r="AF204" s="97">
        <v>103793.45215868783</v>
      </c>
      <c r="AG204" s="96">
        <v>315614.76945171366</v>
      </c>
      <c r="AH204" s="96">
        <v>141.76106859723106</v>
      </c>
      <c r="AI204" s="96">
        <v>28481.178683305669</v>
      </c>
      <c r="AJ204" s="96" t="s">
        <v>155</v>
      </c>
      <c r="AK204" s="96">
        <v>26.449511205168726</v>
      </c>
      <c r="AL204" s="96">
        <v>8140.8863976906914</v>
      </c>
      <c r="AM204" s="104"/>
      <c r="AN204" s="96">
        <v>95.657780180687851</v>
      </c>
      <c r="AO204" s="96">
        <v>33.604275245965567</v>
      </c>
      <c r="AP204" s="96">
        <v>11397.625802073255</v>
      </c>
      <c r="AQ204" s="104"/>
      <c r="AR204" s="96">
        <v>26.07843280572952</v>
      </c>
      <c r="AS204" s="96">
        <v>13.21754752064135</v>
      </c>
      <c r="AT204" s="96">
        <v>63.841400545076851</v>
      </c>
      <c r="AU204" s="96">
        <v>75.436464671579387</v>
      </c>
      <c r="AV204" s="96">
        <v>2.3546235816467349</v>
      </c>
      <c r="AW204" s="104"/>
      <c r="AX204" s="104"/>
      <c r="AY204" s="104"/>
      <c r="AZ204" s="96">
        <v>73.853014159346841</v>
      </c>
      <c r="BA204" s="96">
        <v>1008.186570583435</v>
      </c>
      <c r="BB204" s="101">
        <v>20.950693305393173</v>
      </c>
      <c r="BC204" s="104"/>
      <c r="BD204" s="104"/>
      <c r="BE204" s="104"/>
      <c r="BF204" s="104"/>
      <c r="BG204" s="104"/>
      <c r="BH204" s="104"/>
      <c r="BI204" s="96">
        <v>495.4508808444258</v>
      </c>
      <c r="BJ204" s="103">
        <v>38.581452817018516</v>
      </c>
      <c r="BK204" s="103">
        <v>71.892314509529498</v>
      </c>
      <c r="BL204" s="103">
        <v>7.897715352476002</v>
      </c>
      <c r="BM204" s="103">
        <v>26.986252244257631</v>
      </c>
      <c r="BN204" s="103">
        <v>4.7144075368423684</v>
      </c>
      <c r="BO204" s="103">
        <v>1.1034712690656998</v>
      </c>
      <c r="BP204" s="103">
        <v>5.9210546495223326</v>
      </c>
      <c r="BQ204" s="103">
        <v>1.0570445691242074</v>
      </c>
      <c r="BR204" s="103">
        <v>6.7842501927657342</v>
      </c>
      <c r="BS204" s="103">
        <v>1.3584736203375285</v>
      </c>
      <c r="BT204" s="103">
        <v>4.2030185466524266</v>
      </c>
      <c r="BU204" s="103">
        <v>0.67248947994213837</v>
      </c>
      <c r="BV204" s="103">
        <v>4.4536662403851714</v>
      </c>
      <c r="BW204" s="103">
        <v>0.66583039891233819</v>
      </c>
      <c r="BX204" s="96">
        <v>23.411931112427215</v>
      </c>
      <c r="BY204" s="105"/>
      <c r="BZ204" s="127"/>
      <c r="CA204" s="135">
        <v>16.955060237169878</v>
      </c>
      <c r="CB204" s="135">
        <v>5.0267518307119889</v>
      </c>
      <c r="CC204" s="90">
        <f t="shared" si="38"/>
        <v>176.29144142683154</v>
      </c>
      <c r="CD204" s="91">
        <f t="shared" si="39"/>
        <v>250.14445558617837</v>
      </c>
      <c r="CE204" s="90">
        <f t="shared" si="36"/>
        <v>167.03614075192286</v>
      </c>
      <c r="CF204" s="91">
        <f t="shared" si="37"/>
        <v>237.01187166790402</v>
      </c>
      <c r="CG204" s="75"/>
      <c r="CH204" s="49"/>
      <c r="CI204" s="145">
        <v>96570</v>
      </c>
      <c r="CJ204" s="145" t="s">
        <v>155</v>
      </c>
      <c r="CK204" s="145">
        <v>10600</v>
      </c>
      <c r="CL204" s="145" t="s">
        <v>155</v>
      </c>
      <c r="CM204" s="145" t="s">
        <v>155</v>
      </c>
      <c r="CN204" s="145" t="s">
        <v>155</v>
      </c>
      <c r="CO204" s="145">
        <v>275</v>
      </c>
      <c r="CP204" s="143">
        <v>612600</v>
      </c>
      <c r="CQ204" s="145" t="s">
        <v>155</v>
      </c>
      <c r="CR204" s="145">
        <v>6692</v>
      </c>
      <c r="CS204" s="145">
        <v>895.7</v>
      </c>
    </row>
    <row r="205" spans="1:97" ht="15.75" thickBot="1" x14ac:dyDescent="0.3">
      <c r="A205" s="76" t="s">
        <v>548</v>
      </c>
      <c r="B205" s="102" t="s">
        <v>784</v>
      </c>
      <c r="C205" s="76" t="s">
        <v>156</v>
      </c>
      <c r="D205" s="76" t="s">
        <v>1022</v>
      </c>
      <c r="E205" s="78" t="s">
        <v>23</v>
      </c>
      <c r="F205" s="78"/>
      <c r="G205" s="78"/>
      <c r="H205" s="78"/>
      <c r="I205" s="78"/>
      <c r="J205" s="79" t="s">
        <v>153</v>
      </c>
      <c r="K205" s="121"/>
      <c r="L205" s="154">
        <v>3.15</v>
      </c>
      <c r="M205" s="154">
        <v>93.11</v>
      </c>
      <c r="N205" s="77"/>
      <c r="O205" s="77"/>
      <c r="P205" s="77"/>
      <c r="Q205" s="77"/>
      <c r="R205" s="77"/>
      <c r="S205" s="77"/>
      <c r="T205" s="77"/>
      <c r="U205" s="77"/>
      <c r="V205" s="77"/>
      <c r="W205" s="77"/>
      <c r="X205" s="158" t="s">
        <v>155</v>
      </c>
      <c r="Y205" s="77"/>
      <c r="Z205" s="77"/>
      <c r="AA205" s="77"/>
      <c r="AB205" s="78" t="s">
        <v>154</v>
      </c>
      <c r="AC205" s="104"/>
      <c r="AD205" s="96">
        <v>2626.2710947970459</v>
      </c>
      <c r="AE205" s="96">
        <v>6151.4803118073951</v>
      </c>
      <c r="AF205" s="97">
        <v>133058.55939328563</v>
      </c>
      <c r="AG205" s="96">
        <v>268752.53049658559</v>
      </c>
      <c r="AH205" s="96">
        <v>199.41994814599374</v>
      </c>
      <c r="AI205" s="96">
        <v>33089.40944598784</v>
      </c>
      <c r="AJ205" s="96" t="s">
        <v>155</v>
      </c>
      <c r="AK205" s="96">
        <v>25.122978005521766</v>
      </c>
      <c r="AL205" s="96">
        <v>7320.3438812214345</v>
      </c>
      <c r="AM205" s="104"/>
      <c r="AN205" s="96">
        <v>118.79720971526054</v>
      </c>
      <c r="AO205" s="96">
        <v>33.174282363113839</v>
      </c>
      <c r="AP205" s="96">
        <v>14537.543766828809</v>
      </c>
      <c r="AQ205" s="104"/>
      <c r="AR205" s="96">
        <v>52.735390489912575</v>
      </c>
      <c r="AS205" s="96">
        <v>29.068620408933882</v>
      </c>
      <c r="AT205" s="96">
        <v>37.48611204091231</v>
      </c>
      <c r="AU205" s="96">
        <v>89.775433208627874</v>
      </c>
      <c r="AV205" s="96">
        <v>2.6645935131467988</v>
      </c>
      <c r="AW205" s="104"/>
      <c r="AX205" s="104"/>
      <c r="AY205" s="104"/>
      <c r="AZ205" s="96">
        <v>37.248024714405076</v>
      </c>
      <c r="BA205" s="96">
        <v>343.82207320532086</v>
      </c>
      <c r="BB205" s="101">
        <v>17.434524490755184</v>
      </c>
      <c r="BC205" s="104"/>
      <c r="BD205" s="104"/>
      <c r="BE205" s="104"/>
      <c r="BF205" s="104"/>
      <c r="BG205" s="104"/>
      <c r="BH205" s="104"/>
      <c r="BI205" s="96">
        <v>536.26654600510653</v>
      </c>
      <c r="BJ205" s="103">
        <v>49.736135609054649</v>
      </c>
      <c r="BK205" s="103">
        <v>92.173829593406623</v>
      </c>
      <c r="BL205" s="103">
        <v>10.483444531130816</v>
      </c>
      <c r="BM205" s="103">
        <v>37.869006558942921</v>
      </c>
      <c r="BN205" s="103">
        <v>6.4873229176283527</v>
      </c>
      <c r="BO205" s="103">
        <v>1.3310695871594092</v>
      </c>
      <c r="BP205" s="103">
        <v>6.2128323546081017</v>
      </c>
      <c r="BQ205" s="103">
        <v>0.99037570256716312</v>
      </c>
      <c r="BR205" s="103">
        <v>6.2371211586579376</v>
      </c>
      <c r="BS205" s="103">
        <v>1.1499462307862602</v>
      </c>
      <c r="BT205" s="103">
        <v>3.6563502818562865</v>
      </c>
      <c r="BU205" s="103">
        <v>0.54347475382403632</v>
      </c>
      <c r="BV205" s="103">
        <v>3.8629296273353582</v>
      </c>
      <c r="BW205" s="103">
        <v>0.54994015463575241</v>
      </c>
      <c r="BX205" s="96">
        <v>8.1449201665929909</v>
      </c>
      <c r="BY205" s="105"/>
      <c r="BZ205" s="127"/>
      <c r="CA205" s="135">
        <v>19.348870165719653</v>
      </c>
      <c r="CB205" s="135">
        <v>5.0917001965203585</v>
      </c>
      <c r="CC205" s="90">
        <f t="shared" si="38"/>
        <v>221.28377906159366</v>
      </c>
      <c r="CD205" s="91">
        <f t="shared" si="39"/>
        <v>258.53180377599875</v>
      </c>
      <c r="CE205" s="90">
        <f t="shared" si="36"/>
        <v>206.03732668424985</v>
      </c>
      <c r="CF205" s="91">
        <f t="shared" si="37"/>
        <v>240.71896249583241</v>
      </c>
      <c r="CG205" s="75"/>
      <c r="CH205" s="49"/>
      <c r="CI205" s="145">
        <v>126800</v>
      </c>
      <c r="CJ205" s="145" t="s">
        <v>155</v>
      </c>
      <c r="CK205" s="145">
        <v>14850</v>
      </c>
      <c r="CL205" s="145" t="s">
        <v>155</v>
      </c>
      <c r="CM205" s="145" t="s">
        <v>155</v>
      </c>
      <c r="CN205" s="145" t="s">
        <v>155</v>
      </c>
      <c r="CO205" s="145" t="s">
        <v>155</v>
      </c>
      <c r="CP205" s="143">
        <v>546400</v>
      </c>
      <c r="CQ205" s="145" t="s">
        <v>155</v>
      </c>
      <c r="CR205" s="145">
        <v>6385</v>
      </c>
      <c r="CS205" s="145">
        <v>295.2</v>
      </c>
    </row>
    <row r="206" spans="1:97" ht="15.75" thickBot="1" x14ac:dyDescent="0.3">
      <c r="A206" s="76" t="s">
        <v>549</v>
      </c>
      <c r="B206" s="102" t="s">
        <v>785</v>
      </c>
      <c r="C206" s="76" t="s">
        <v>156</v>
      </c>
      <c r="D206" s="76" t="s">
        <v>1022</v>
      </c>
      <c r="E206" s="78" t="s">
        <v>23</v>
      </c>
      <c r="F206" s="78"/>
      <c r="G206" s="78"/>
      <c r="H206" s="78"/>
      <c r="I206" s="78"/>
      <c r="J206" s="79" t="s">
        <v>153</v>
      </c>
      <c r="K206" s="121"/>
      <c r="L206" s="154">
        <v>2.67</v>
      </c>
      <c r="M206" s="154">
        <v>93.75</v>
      </c>
      <c r="N206" s="77"/>
      <c r="O206" s="77"/>
      <c r="P206" s="77"/>
      <c r="Q206" s="77"/>
      <c r="R206" s="77"/>
      <c r="S206" s="77"/>
      <c r="T206" s="77"/>
      <c r="U206" s="77"/>
      <c r="V206" s="77"/>
      <c r="W206" s="77"/>
      <c r="X206" s="158" t="s">
        <v>155</v>
      </c>
      <c r="Y206" s="77"/>
      <c r="Z206" s="77"/>
      <c r="AA206" s="77"/>
      <c r="AB206" s="78" t="s">
        <v>154</v>
      </c>
      <c r="AC206" s="104"/>
      <c r="AD206" s="96">
        <v>2602.5801730272565</v>
      </c>
      <c r="AE206" s="96">
        <v>6006.6318137841727</v>
      </c>
      <c r="AF206" s="97">
        <v>124859.81389395361</v>
      </c>
      <c r="AG206" s="96">
        <v>279496.63237922813</v>
      </c>
      <c r="AH206" s="96">
        <v>247.82869442365779</v>
      </c>
      <c r="AI206" s="96">
        <v>33363.388912571638</v>
      </c>
      <c r="AJ206" s="96">
        <v>3403.2387081750858</v>
      </c>
      <c r="AK206" s="96">
        <v>32.140772283833677</v>
      </c>
      <c r="AL206" s="96">
        <v>7748.3440861321433</v>
      </c>
      <c r="AM206" s="104"/>
      <c r="AN206" s="96">
        <v>115.01422018972593</v>
      </c>
      <c r="AO206" s="96">
        <v>33.733066628847467</v>
      </c>
      <c r="AP206" s="96">
        <v>16230.107237344913</v>
      </c>
      <c r="AQ206" s="104"/>
      <c r="AR206" s="96">
        <v>69.318662997780649</v>
      </c>
      <c r="AS206" s="96">
        <v>30.928639681141131</v>
      </c>
      <c r="AT206" s="96">
        <v>38.387856719568937</v>
      </c>
      <c r="AU206" s="96">
        <v>90.026882546535006</v>
      </c>
      <c r="AV206" s="96">
        <v>2.9782535590760637</v>
      </c>
      <c r="AW206" s="104"/>
      <c r="AX206" s="104"/>
      <c r="AY206" s="104"/>
      <c r="AZ206" s="96">
        <v>48.832151101315873</v>
      </c>
      <c r="BA206" s="96">
        <v>515.04881051390419</v>
      </c>
      <c r="BB206" s="101">
        <v>19.787086754622834</v>
      </c>
      <c r="BC206" s="104"/>
      <c r="BD206" s="104"/>
      <c r="BE206" s="104"/>
      <c r="BF206" s="104"/>
      <c r="BG206" s="104"/>
      <c r="BH206" s="104"/>
      <c r="BI206" s="96">
        <v>538.99781281339119</v>
      </c>
      <c r="BJ206" s="103">
        <v>58.694626336665593</v>
      </c>
      <c r="BK206" s="103">
        <v>116.37340216246717</v>
      </c>
      <c r="BL206" s="103">
        <v>13.432559037094695</v>
      </c>
      <c r="BM206" s="103">
        <v>48.870817212833863</v>
      </c>
      <c r="BN206" s="103">
        <v>8.1966217065950708</v>
      </c>
      <c r="BO206" s="103">
        <v>1.5610730629712493</v>
      </c>
      <c r="BP206" s="103">
        <v>7.5412951287532755</v>
      </c>
      <c r="BQ206" s="103">
        <v>1.1815589980792767</v>
      </c>
      <c r="BR206" s="103">
        <v>7.4194057614968534</v>
      </c>
      <c r="BS206" s="103">
        <v>1.4292673404073233</v>
      </c>
      <c r="BT206" s="103">
        <v>4.3750443707114552</v>
      </c>
      <c r="BU206" s="103">
        <v>0.6493056822200145</v>
      </c>
      <c r="BV206" s="103">
        <v>4.3867610012930776</v>
      </c>
      <c r="BW206" s="103">
        <v>0.64165011599763311</v>
      </c>
      <c r="BX206" s="96">
        <v>12.403275512669014</v>
      </c>
      <c r="BY206" s="105"/>
      <c r="BZ206" s="127"/>
      <c r="CA206" s="135">
        <v>20.072865625729051</v>
      </c>
      <c r="CB206" s="135">
        <v>5.49048657725612</v>
      </c>
      <c r="CC206" s="90">
        <f t="shared" si="38"/>
        <v>274.75338791758651</v>
      </c>
      <c r="CD206" s="91">
        <f t="shared" si="39"/>
        <v>323.58553901890241</v>
      </c>
      <c r="CE206" s="90">
        <f t="shared" si="36"/>
        <v>257.58130117273737</v>
      </c>
      <c r="CF206" s="91">
        <f t="shared" si="37"/>
        <v>303.36144283022099</v>
      </c>
      <c r="CG206" s="75"/>
      <c r="CH206" s="49"/>
      <c r="CI206" s="145">
        <v>117200</v>
      </c>
      <c r="CJ206" s="145" t="s">
        <v>155</v>
      </c>
      <c r="CK206" s="145">
        <v>16020</v>
      </c>
      <c r="CL206" s="145" t="s">
        <v>155</v>
      </c>
      <c r="CM206" s="145" t="s">
        <v>155</v>
      </c>
      <c r="CN206" s="145" t="s">
        <v>155</v>
      </c>
      <c r="CO206" s="145" t="s">
        <v>155</v>
      </c>
      <c r="CP206" s="143">
        <v>564600</v>
      </c>
      <c r="CQ206" s="145" t="s">
        <v>155</v>
      </c>
      <c r="CR206" s="145">
        <v>6709</v>
      </c>
      <c r="CS206" s="145">
        <v>463.4</v>
      </c>
    </row>
    <row r="207" spans="1:97" ht="15.75" thickBot="1" x14ac:dyDescent="0.3">
      <c r="A207" s="76" t="s">
        <v>550</v>
      </c>
      <c r="B207" s="102" t="s">
        <v>786</v>
      </c>
      <c r="C207" s="76" t="s">
        <v>156</v>
      </c>
      <c r="D207" s="76" t="s">
        <v>1022</v>
      </c>
      <c r="E207" s="78" t="s">
        <v>23</v>
      </c>
      <c r="F207" s="78"/>
      <c r="G207" s="78"/>
      <c r="H207" s="78"/>
      <c r="I207" s="78"/>
      <c r="J207" s="79" t="s">
        <v>153</v>
      </c>
      <c r="K207" s="121"/>
      <c r="L207" s="154">
        <v>3.69</v>
      </c>
      <c r="M207" s="154">
        <v>90.81</v>
      </c>
      <c r="N207" s="77"/>
      <c r="O207" s="77"/>
      <c r="P207" s="77"/>
      <c r="Q207" s="77"/>
      <c r="R207" s="77"/>
      <c r="S207" s="77"/>
      <c r="T207" s="77"/>
      <c r="U207" s="77"/>
      <c r="V207" s="77"/>
      <c r="W207" s="77"/>
      <c r="X207" s="158">
        <v>0.64</v>
      </c>
      <c r="Y207" s="77"/>
      <c r="Z207" s="77"/>
      <c r="AA207" s="77"/>
      <c r="AB207" s="78" t="s">
        <v>154</v>
      </c>
      <c r="AC207" s="104"/>
      <c r="AD207" s="96">
        <v>2804.1731627355484</v>
      </c>
      <c r="AE207" s="96">
        <v>5416.9465937016203</v>
      </c>
      <c r="AF207" s="97">
        <v>138494.13889502874</v>
      </c>
      <c r="AG207" s="96">
        <v>254120.55187859136</v>
      </c>
      <c r="AH207" s="96">
        <v>197.40119466135977</v>
      </c>
      <c r="AI207" s="96">
        <v>23999.454180993751</v>
      </c>
      <c r="AJ207" s="96">
        <v>2485.3450646654746</v>
      </c>
      <c r="AK207" s="96">
        <v>37.949608338067094</v>
      </c>
      <c r="AL207" s="96">
        <v>11048.206059820874</v>
      </c>
      <c r="AM207" s="104"/>
      <c r="AN207" s="96">
        <v>130.58881959235427</v>
      </c>
      <c r="AO207" s="96">
        <v>998.0628684813779</v>
      </c>
      <c r="AP207" s="96">
        <v>37958.214269381686</v>
      </c>
      <c r="AQ207" s="104"/>
      <c r="AR207" s="96">
        <v>43.079568387074929</v>
      </c>
      <c r="AS207" s="96">
        <v>40.442133564830741</v>
      </c>
      <c r="AT207" s="96">
        <v>72.30495120692828</v>
      </c>
      <c r="AU207" s="96">
        <v>114.38149521951939</v>
      </c>
      <c r="AV207" s="96">
        <v>3.0588061716856965</v>
      </c>
      <c r="AW207" s="104"/>
      <c r="AX207" s="104"/>
      <c r="AY207" s="104"/>
      <c r="AZ207" s="96">
        <v>60.442841496407894</v>
      </c>
      <c r="BA207" s="96">
        <v>590.69391496320111</v>
      </c>
      <c r="BB207" s="101">
        <v>30.978519208467358</v>
      </c>
      <c r="BC207" s="104"/>
      <c r="BD207" s="104"/>
      <c r="BE207" s="104"/>
      <c r="BF207" s="104"/>
      <c r="BG207" s="104"/>
      <c r="BH207" s="104"/>
      <c r="BI207" s="96">
        <v>718.68352246544453</v>
      </c>
      <c r="BJ207" s="103">
        <v>40.322004475382997</v>
      </c>
      <c r="BK207" s="103">
        <v>75.606569683374147</v>
      </c>
      <c r="BL207" s="103">
        <v>8.3226837603049102</v>
      </c>
      <c r="BM207" s="103">
        <v>30.368637207645151</v>
      </c>
      <c r="BN207" s="103">
        <v>6.6623803742614829</v>
      </c>
      <c r="BO207" s="103">
        <v>1.6063640223878308</v>
      </c>
      <c r="BP207" s="103">
        <v>7.9767293135778594</v>
      </c>
      <c r="BQ207" s="103">
        <v>1.401420757494275</v>
      </c>
      <c r="BR207" s="103">
        <v>9.0613053090721003</v>
      </c>
      <c r="BS207" s="103">
        <v>1.7964762679928119</v>
      </c>
      <c r="BT207" s="103">
        <v>5.6219126680055256</v>
      </c>
      <c r="BU207" s="103">
        <v>0.85237969087320964</v>
      </c>
      <c r="BV207" s="103">
        <v>5.4352439743669798</v>
      </c>
      <c r="BW207" s="103">
        <v>0.81933303559616089</v>
      </c>
      <c r="BX207" s="96">
        <v>15.325554229501506</v>
      </c>
      <c r="BY207" s="105"/>
      <c r="BZ207" s="127"/>
      <c r="CA207" s="135">
        <v>19.431435383482686</v>
      </c>
      <c r="CB207" s="135">
        <v>7.2969901903536112</v>
      </c>
      <c r="CC207" s="90">
        <f t="shared" si="38"/>
        <v>195.85344054033547</v>
      </c>
      <c r="CD207" s="91">
        <f t="shared" si="39"/>
        <v>256.29628203674338</v>
      </c>
      <c r="CE207" s="90">
        <f t="shared" si="36"/>
        <v>177.85450935467864</v>
      </c>
      <c r="CF207" s="91">
        <f t="shared" si="37"/>
        <v>232.74265371756667</v>
      </c>
      <c r="CG207" s="75"/>
      <c r="CH207" s="49"/>
      <c r="CI207" s="145">
        <v>136000</v>
      </c>
      <c r="CJ207" s="145" t="s">
        <v>155</v>
      </c>
      <c r="CK207" s="145">
        <v>38510</v>
      </c>
      <c r="CL207" s="145" t="s">
        <v>155</v>
      </c>
      <c r="CM207" s="145" t="s">
        <v>155</v>
      </c>
      <c r="CN207" s="145" t="s">
        <v>155</v>
      </c>
      <c r="CO207" s="145" t="s">
        <v>155</v>
      </c>
      <c r="CP207" s="143">
        <v>523200</v>
      </c>
      <c r="CQ207" s="145" t="s">
        <v>155</v>
      </c>
      <c r="CR207" s="145">
        <v>9819</v>
      </c>
      <c r="CS207" s="145">
        <v>542.79999999999995</v>
      </c>
    </row>
    <row r="208" spans="1:97" ht="15.75" thickBot="1" x14ac:dyDescent="0.3">
      <c r="A208" s="76" t="s">
        <v>551</v>
      </c>
      <c r="B208" s="102" t="s">
        <v>787</v>
      </c>
      <c r="C208" s="76" t="s">
        <v>156</v>
      </c>
      <c r="D208" s="76" t="s">
        <v>1022</v>
      </c>
      <c r="E208" s="78" t="s">
        <v>23</v>
      </c>
      <c r="F208" s="78"/>
      <c r="G208" s="78"/>
      <c r="H208" s="78"/>
      <c r="I208" s="78"/>
      <c r="J208" s="79" t="s">
        <v>153</v>
      </c>
      <c r="K208" s="121"/>
      <c r="L208" s="154">
        <v>3.76</v>
      </c>
      <c r="M208" s="154">
        <v>91.89</v>
      </c>
      <c r="N208" s="77"/>
      <c r="O208" s="77"/>
      <c r="P208" s="77"/>
      <c r="Q208" s="77"/>
      <c r="R208" s="77"/>
      <c r="S208" s="77"/>
      <c r="T208" s="77"/>
      <c r="U208" s="77"/>
      <c r="V208" s="77"/>
      <c r="W208" s="77"/>
      <c r="X208" s="158" t="s">
        <v>155</v>
      </c>
      <c r="Y208" s="77"/>
      <c r="Z208" s="77"/>
      <c r="AA208" s="77"/>
      <c r="AB208" s="78" t="s">
        <v>154</v>
      </c>
      <c r="AC208" s="104"/>
      <c r="AD208" s="96">
        <v>2481.6233427602706</v>
      </c>
      <c r="AE208" s="96">
        <v>3489.0301197530243</v>
      </c>
      <c r="AF208" s="97">
        <v>142722.71752615552</v>
      </c>
      <c r="AG208" s="96">
        <v>272302.70131806034</v>
      </c>
      <c r="AH208" s="96">
        <v>332.23307058586948</v>
      </c>
      <c r="AI208" s="96">
        <v>17902.368263442899</v>
      </c>
      <c r="AJ208" s="96">
        <v>9089.9624910602633</v>
      </c>
      <c r="AK208" s="96">
        <v>43.574442506931156</v>
      </c>
      <c r="AL208" s="96">
        <v>17205.016829603752</v>
      </c>
      <c r="AM208" s="104"/>
      <c r="AN208" s="96">
        <v>167.53044900558194</v>
      </c>
      <c r="AO208" s="96">
        <v>18.369517104122949</v>
      </c>
      <c r="AP208" s="96">
        <v>8908.2457754292027</v>
      </c>
      <c r="AQ208" s="104"/>
      <c r="AR208" s="96">
        <v>31.271889229302893</v>
      </c>
      <c r="AS208" s="96">
        <v>17.298915241958127</v>
      </c>
      <c r="AT208" s="96" t="s">
        <v>155</v>
      </c>
      <c r="AU208" s="96">
        <v>86.860183067044701</v>
      </c>
      <c r="AV208" s="96">
        <v>2.9915574422008624</v>
      </c>
      <c r="AW208" s="104"/>
      <c r="AX208" s="104"/>
      <c r="AY208" s="104"/>
      <c r="AZ208" s="96">
        <v>68.738930939533461</v>
      </c>
      <c r="BA208" s="96">
        <v>766.9626601903492</v>
      </c>
      <c r="BB208" s="101">
        <v>52.495962009648075</v>
      </c>
      <c r="BC208" s="104"/>
      <c r="BD208" s="104"/>
      <c r="BE208" s="104"/>
      <c r="BF208" s="104"/>
      <c r="BG208" s="104"/>
      <c r="BH208" s="104"/>
      <c r="BI208" s="96">
        <v>401.64441326376755</v>
      </c>
      <c r="BJ208" s="103">
        <v>71.825420462614929</v>
      </c>
      <c r="BK208" s="103">
        <v>130.48192113867015</v>
      </c>
      <c r="BL208" s="103">
        <v>13.880625767231706</v>
      </c>
      <c r="BM208" s="103">
        <v>47.260539936366008</v>
      </c>
      <c r="BN208" s="103">
        <v>8.2009322672420435</v>
      </c>
      <c r="BO208" s="103">
        <v>1.8034322762220327</v>
      </c>
      <c r="BP208" s="103">
        <v>9.4076906589570033</v>
      </c>
      <c r="BQ208" s="103">
        <v>1.6622142643996394</v>
      </c>
      <c r="BR208" s="103">
        <v>11.090189853573641</v>
      </c>
      <c r="BS208" s="103">
        <v>2.2376364506884432</v>
      </c>
      <c r="BT208" s="103">
        <v>7.1357328881616207</v>
      </c>
      <c r="BU208" s="103">
        <v>1.0901860973674056</v>
      </c>
      <c r="BV208" s="103">
        <v>7.251015618480797</v>
      </c>
      <c r="BW208" s="103">
        <v>1.123732121627657</v>
      </c>
      <c r="BX208" s="96">
        <v>19.424472267143326</v>
      </c>
      <c r="BY208" s="105"/>
      <c r="BZ208" s="127"/>
      <c r="CA208" s="135">
        <v>31.828396545111282</v>
      </c>
      <c r="CB208" s="135">
        <v>8.9141449853325003</v>
      </c>
      <c r="CC208" s="90">
        <f t="shared" si="38"/>
        <v>314.45126980160308</v>
      </c>
      <c r="CD208" s="91">
        <f t="shared" si="39"/>
        <v>383.19020074113655</v>
      </c>
      <c r="CE208" s="90">
        <f t="shared" si="36"/>
        <v>288.94927182069307</v>
      </c>
      <c r="CF208" s="91">
        <f t="shared" si="37"/>
        <v>352.11347546103042</v>
      </c>
      <c r="CG208" s="75"/>
      <c r="CH208" s="49"/>
      <c r="CI208" s="145">
        <v>132400</v>
      </c>
      <c r="CJ208" s="145" t="s">
        <v>155</v>
      </c>
      <c r="CK208" s="145">
        <v>8906</v>
      </c>
      <c r="CL208" s="145" t="s">
        <v>155</v>
      </c>
      <c r="CM208" s="145" t="s">
        <v>155</v>
      </c>
      <c r="CN208" s="145" t="s">
        <v>155</v>
      </c>
      <c r="CO208" s="145" t="s">
        <v>155</v>
      </c>
      <c r="CP208" s="143">
        <v>538600</v>
      </c>
      <c r="CQ208" s="145" t="s">
        <v>155</v>
      </c>
      <c r="CR208" s="145">
        <v>14732</v>
      </c>
      <c r="CS208" s="145">
        <v>695.3</v>
      </c>
    </row>
    <row r="209" spans="1:97" ht="15.75" thickBot="1" x14ac:dyDescent="0.3">
      <c r="A209" s="76" t="s">
        <v>552</v>
      </c>
      <c r="B209" s="102" t="s">
        <v>788</v>
      </c>
      <c r="C209" s="76" t="s">
        <v>156</v>
      </c>
      <c r="D209" s="76" t="s">
        <v>1022</v>
      </c>
      <c r="E209" s="78" t="s">
        <v>23</v>
      </c>
      <c r="F209" s="78"/>
      <c r="G209" s="78"/>
      <c r="H209" s="78"/>
      <c r="I209" s="78"/>
      <c r="J209" s="79" t="s">
        <v>153</v>
      </c>
      <c r="K209" s="121"/>
      <c r="L209" s="154">
        <v>2.87</v>
      </c>
      <c r="M209" s="154">
        <v>93.37</v>
      </c>
      <c r="N209" s="77"/>
      <c r="O209" s="77"/>
      <c r="P209" s="77"/>
      <c r="Q209" s="77"/>
      <c r="R209" s="77"/>
      <c r="S209" s="77"/>
      <c r="T209" s="77"/>
      <c r="U209" s="77"/>
      <c r="V209" s="77"/>
      <c r="W209" s="77"/>
      <c r="X209" s="158" t="s">
        <v>155</v>
      </c>
      <c r="Y209" s="77"/>
      <c r="Z209" s="77"/>
      <c r="AA209" s="77"/>
      <c r="AB209" s="78" t="s">
        <v>154</v>
      </c>
      <c r="AC209" s="104"/>
      <c r="AD209" s="96">
        <v>2360.2897669021022</v>
      </c>
      <c r="AE209" s="96">
        <v>3550.3287061854526</v>
      </c>
      <c r="AF209" s="97">
        <v>124976.86006441666</v>
      </c>
      <c r="AG209" s="96">
        <v>285966.14771019912</v>
      </c>
      <c r="AH209" s="96">
        <v>199.13548763328885</v>
      </c>
      <c r="AI209" s="96">
        <v>25936.331326906846</v>
      </c>
      <c r="AJ209" s="96">
        <v>2911.4641414521911</v>
      </c>
      <c r="AK209" s="96">
        <v>35.444685650669747</v>
      </c>
      <c r="AL209" s="96">
        <v>11477.445971864505</v>
      </c>
      <c r="AM209" s="104"/>
      <c r="AN209" s="96">
        <v>126.47926953051376</v>
      </c>
      <c r="AO209" s="96">
        <v>66.770225779902475</v>
      </c>
      <c r="AP209" s="96">
        <v>12224.694489158268</v>
      </c>
      <c r="AQ209" s="104"/>
      <c r="AR209" s="96">
        <v>13.310652732683993</v>
      </c>
      <c r="AS209" s="96">
        <v>50.731086256211526</v>
      </c>
      <c r="AT209" s="96" t="s">
        <v>155</v>
      </c>
      <c r="AU209" s="96">
        <v>91.522288321436108</v>
      </c>
      <c r="AV209" s="96">
        <v>2.4146359318452095</v>
      </c>
      <c r="AW209" s="104"/>
      <c r="AX209" s="104"/>
      <c r="AY209" s="104"/>
      <c r="AZ209" s="96">
        <v>55.138545277172661</v>
      </c>
      <c r="BA209" s="96">
        <v>632.62620657541822</v>
      </c>
      <c r="BB209" s="101">
        <v>32.82076200909875</v>
      </c>
      <c r="BC209" s="104"/>
      <c r="BD209" s="104"/>
      <c r="BE209" s="104"/>
      <c r="BF209" s="104"/>
      <c r="BG209" s="104"/>
      <c r="BH209" s="104"/>
      <c r="BI209" s="96">
        <v>512.20682360318608</v>
      </c>
      <c r="BJ209" s="103">
        <v>47.575666359687268</v>
      </c>
      <c r="BK209" s="103">
        <v>85.094078955044893</v>
      </c>
      <c r="BL209" s="103">
        <v>9.3325263223198576</v>
      </c>
      <c r="BM209" s="103">
        <v>34.496759930693926</v>
      </c>
      <c r="BN209" s="103">
        <v>5.9511932079162158</v>
      </c>
      <c r="BO209" s="103">
        <v>1.2564589293183874</v>
      </c>
      <c r="BP209" s="103">
        <v>6.7359366462554764</v>
      </c>
      <c r="BQ209" s="103">
        <v>1.1897253740352727</v>
      </c>
      <c r="BR209" s="103">
        <v>7.5760143293244466</v>
      </c>
      <c r="BS209" s="103">
        <v>1.5468732107453855</v>
      </c>
      <c r="BT209" s="103">
        <v>4.796056300024623</v>
      </c>
      <c r="BU209" s="103">
        <v>0.75652689297995301</v>
      </c>
      <c r="BV209" s="103">
        <v>4.957909369950376</v>
      </c>
      <c r="BW209" s="103">
        <v>0.80666443096584917</v>
      </c>
      <c r="BX209" s="96">
        <v>15.953353318747299</v>
      </c>
      <c r="BY209" s="105"/>
      <c r="BZ209" s="127"/>
      <c r="CA209" s="135">
        <v>19.527423719438538</v>
      </c>
      <c r="CB209" s="135">
        <v>6.6066570788522458</v>
      </c>
      <c r="CC209" s="90">
        <f t="shared" si="38"/>
        <v>212.07239025926194</v>
      </c>
      <c r="CD209" s="91">
        <f t="shared" si="39"/>
        <v>267.21093553643459</v>
      </c>
      <c r="CE209" s="90">
        <f t="shared" si="36"/>
        <v>198.0119907850729</v>
      </c>
      <c r="CF209" s="91">
        <f t="shared" si="37"/>
        <v>249.49485051036899</v>
      </c>
      <c r="CG209" s="75"/>
      <c r="CH209" s="49"/>
      <c r="CI209" s="145">
        <v>120700</v>
      </c>
      <c r="CJ209" s="145" t="s">
        <v>155</v>
      </c>
      <c r="CK209" s="145">
        <v>12180</v>
      </c>
      <c r="CL209" s="145" t="s">
        <v>155</v>
      </c>
      <c r="CM209" s="145" t="s">
        <v>155</v>
      </c>
      <c r="CN209" s="145" t="s">
        <v>155</v>
      </c>
      <c r="CO209" s="145" t="s">
        <v>155</v>
      </c>
      <c r="CP209" s="143">
        <v>573000</v>
      </c>
      <c r="CQ209" s="145" t="s">
        <v>155</v>
      </c>
      <c r="CR209" s="145">
        <v>9679</v>
      </c>
      <c r="CS209" s="145">
        <v>568.4</v>
      </c>
    </row>
    <row r="210" spans="1:97" ht="15.75" thickBot="1" x14ac:dyDescent="0.3">
      <c r="A210" s="76" t="s">
        <v>553</v>
      </c>
      <c r="B210" s="102" t="s">
        <v>789</v>
      </c>
      <c r="C210" s="76" t="s">
        <v>156</v>
      </c>
      <c r="D210" s="76" t="s">
        <v>1022</v>
      </c>
      <c r="E210" s="78" t="s">
        <v>23</v>
      </c>
      <c r="F210" s="78"/>
      <c r="G210" s="78"/>
      <c r="H210" s="78"/>
      <c r="I210" s="78"/>
      <c r="J210" s="79" t="s">
        <v>153</v>
      </c>
      <c r="K210" s="121"/>
      <c r="L210" s="154">
        <v>2.62</v>
      </c>
      <c r="M210" s="154">
        <v>12.094999999999999</v>
      </c>
      <c r="N210" s="77"/>
      <c r="O210" s="77"/>
      <c r="P210" s="77"/>
      <c r="Q210" s="77"/>
      <c r="R210" s="77"/>
      <c r="S210" s="77"/>
      <c r="T210" s="77"/>
      <c r="U210" s="77"/>
      <c r="V210" s="77"/>
      <c r="W210" s="77"/>
      <c r="X210" s="158">
        <v>75.680000000000007</v>
      </c>
      <c r="Y210" s="77"/>
      <c r="Z210" s="77"/>
      <c r="AA210" s="77"/>
      <c r="AB210" s="78" t="s">
        <v>154</v>
      </c>
      <c r="AC210" s="104">
        <v>20.776389941139215</v>
      </c>
      <c r="AD210" s="96">
        <v>1284.9329037751795</v>
      </c>
      <c r="AE210" s="96">
        <v>4994.6252976196583</v>
      </c>
      <c r="AF210" s="97">
        <v>112443.18329810117</v>
      </c>
      <c r="AG210" s="96">
        <v>154422.06706323574</v>
      </c>
      <c r="AH210" s="96">
        <v>371.20356828814869</v>
      </c>
      <c r="AI210" s="96">
        <v>26588.689755747189</v>
      </c>
      <c r="AJ210" s="96" t="s">
        <v>155</v>
      </c>
      <c r="AK210" s="96">
        <v>155.34717571042989</v>
      </c>
      <c r="AL210" s="96">
        <v>12138.612599692124</v>
      </c>
      <c r="AM210" s="104">
        <v>2019.5069114926905</v>
      </c>
      <c r="AN210" s="96">
        <v>1732.9696210809559</v>
      </c>
      <c r="AO210" s="96">
        <v>455.87049585885921</v>
      </c>
      <c r="AP210" s="96">
        <v>227287.34490271681</v>
      </c>
      <c r="AQ210" s="104">
        <v>116.61558509112069</v>
      </c>
      <c r="AR210" s="96">
        <v>338.6939757564711</v>
      </c>
      <c r="AS210" s="96">
        <v>182.38872248444471</v>
      </c>
      <c r="AT210" s="96">
        <v>637.10881316601763</v>
      </c>
      <c r="AU210" s="96">
        <v>180.75215479294698</v>
      </c>
      <c r="AV210" s="96">
        <v>73.218767976975428</v>
      </c>
      <c r="AW210" s="104">
        <v>30.272204727526219</v>
      </c>
      <c r="AX210" s="104" t="s">
        <v>155</v>
      </c>
      <c r="AY210" s="104"/>
      <c r="AZ210" s="96">
        <v>313.2323667399188</v>
      </c>
      <c r="BA210" s="96">
        <v>4775.4807921838519</v>
      </c>
      <c r="BB210" s="101">
        <v>73.423731441515187</v>
      </c>
      <c r="BC210" s="99">
        <v>21.347643826963257</v>
      </c>
      <c r="BD210" s="99">
        <v>11.315664914792761</v>
      </c>
      <c r="BE210" s="99">
        <v>89.506175111015253</v>
      </c>
      <c r="BF210" s="99">
        <v>27.899366210037929</v>
      </c>
      <c r="BG210" s="99">
        <v>31.325566351293411</v>
      </c>
      <c r="BH210" s="104"/>
      <c r="BI210" s="96">
        <v>544.95396828219509</v>
      </c>
      <c r="BJ210" s="103">
        <v>56.006046574409766</v>
      </c>
      <c r="BK210" s="103">
        <v>105.63436971197099</v>
      </c>
      <c r="BL210" s="103">
        <v>12.303701301862349</v>
      </c>
      <c r="BM210" s="103">
        <v>46.608544579932683</v>
      </c>
      <c r="BN210" s="103">
        <v>10.325031367092013</v>
      </c>
      <c r="BO210" s="103">
        <v>2.5934218018430859</v>
      </c>
      <c r="BP210" s="103">
        <v>13.663905747935246</v>
      </c>
      <c r="BQ210" s="103">
        <v>2.4835263561337322</v>
      </c>
      <c r="BR210" s="103">
        <v>15.912515929240776</v>
      </c>
      <c r="BS210" s="103">
        <v>3.0202143204067502</v>
      </c>
      <c r="BT210" s="103">
        <v>8.2033872619789534</v>
      </c>
      <c r="BU210" s="103">
        <v>1.1131118662599684</v>
      </c>
      <c r="BV210" s="103">
        <v>6.9481001017931519</v>
      </c>
      <c r="BW210" s="103">
        <v>1.0673548125046159</v>
      </c>
      <c r="BX210" s="96">
        <v>122.83714210404116</v>
      </c>
      <c r="BY210" s="103">
        <v>2.5276998860598612</v>
      </c>
      <c r="BZ210" s="135">
        <v>249.488190461225</v>
      </c>
      <c r="CA210" s="135">
        <v>113.68350519485864</v>
      </c>
      <c r="CB210" s="135">
        <v>15.843308117126991</v>
      </c>
      <c r="CC210" s="90">
        <f t="shared" si="38"/>
        <v>285.88323173336403</v>
      </c>
      <c r="CD210" s="91">
        <f t="shared" si="39"/>
        <v>599.11559847328283</v>
      </c>
      <c r="CE210" s="90">
        <f t="shared" si="36"/>
        <v>34.577576878150374</v>
      </c>
      <c r="CF210" s="91">
        <f t="shared" si="37"/>
        <v>72.463031635343555</v>
      </c>
      <c r="CG210" s="75"/>
      <c r="CH210" s="49"/>
      <c r="CI210" s="145">
        <v>107600</v>
      </c>
      <c r="CJ210" s="145" t="s">
        <v>155</v>
      </c>
      <c r="CK210" s="145">
        <v>225300</v>
      </c>
      <c r="CL210" s="145">
        <v>14115</v>
      </c>
      <c r="CM210" s="145" t="s">
        <v>155</v>
      </c>
      <c r="CN210" s="145" t="s">
        <v>155</v>
      </c>
      <c r="CO210" s="145" t="s">
        <v>155</v>
      </c>
      <c r="CP210" s="143">
        <v>300900</v>
      </c>
      <c r="CQ210" s="145" t="s">
        <v>155</v>
      </c>
      <c r="CR210" s="145">
        <v>11290</v>
      </c>
      <c r="CS210" s="145">
        <v>4230</v>
      </c>
    </row>
    <row r="211" spans="1:97" ht="15.75" thickBot="1" x14ac:dyDescent="0.3">
      <c r="A211" s="76" t="s">
        <v>554</v>
      </c>
      <c r="B211" s="102" t="s">
        <v>790</v>
      </c>
      <c r="C211" s="76" t="s">
        <v>156</v>
      </c>
      <c r="D211" s="76" t="s">
        <v>1022</v>
      </c>
      <c r="E211" s="78" t="s">
        <v>23</v>
      </c>
      <c r="F211" s="78"/>
      <c r="G211" s="78"/>
      <c r="H211" s="78"/>
      <c r="I211" s="78"/>
      <c r="J211" s="79" t="s">
        <v>153</v>
      </c>
      <c r="K211" s="121"/>
      <c r="L211" s="154">
        <v>1.93</v>
      </c>
      <c r="M211" s="154">
        <v>92.32</v>
      </c>
      <c r="N211" s="77"/>
      <c r="O211" s="77"/>
      <c r="P211" s="77"/>
      <c r="Q211" s="77"/>
      <c r="R211" s="77"/>
      <c r="S211" s="77"/>
      <c r="T211" s="77"/>
      <c r="U211" s="77"/>
      <c r="V211" s="77"/>
      <c r="W211" s="77"/>
      <c r="X211" s="158">
        <v>2.3199999999999998</v>
      </c>
      <c r="Y211" s="77"/>
      <c r="Z211" s="77"/>
      <c r="AA211" s="77"/>
      <c r="AB211" s="78" t="s">
        <v>154</v>
      </c>
      <c r="AC211" s="104">
        <v>2.0087082996537315</v>
      </c>
      <c r="AD211" s="96">
        <v>1274.1294004492843</v>
      </c>
      <c r="AE211" s="96">
        <v>4564.8775151129485</v>
      </c>
      <c r="AF211" s="97">
        <v>113971.58591568893</v>
      </c>
      <c r="AG211" s="96">
        <v>327197.20808623271</v>
      </c>
      <c r="AH211" s="96">
        <v>187.13530420110931</v>
      </c>
      <c r="AI211" s="96">
        <v>30763.99294908475</v>
      </c>
      <c r="AJ211" s="96" t="s">
        <v>155</v>
      </c>
      <c r="AK211" s="96">
        <v>25.851699601396714</v>
      </c>
      <c r="AL211" s="96">
        <v>7851.5323900255535</v>
      </c>
      <c r="AM211" s="104">
        <v>111.86222921510458</v>
      </c>
      <c r="AN211" s="96">
        <v>77.963434313994114</v>
      </c>
      <c r="AO211" s="96">
        <v>81.392116318341778</v>
      </c>
      <c r="AP211" s="96">
        <v>15262.572555156017</v>
      </c>
      <c r="AQ211" s="104" t="s">
        <v>155</v>
      </c>
      <c r="AR211" s="96">
        <v>25.388720976670452</v>
      </c>
      <c r="AS211" s="96">
        <v>31.352506524707305</v>
      </c>
      <c r="AT211" s="96">
        <v>30.478087186281485</v>
      </c>
      <c r="AU211" s="96">
        <v>93.730294898929486</v>
      </c>
      <c r="AV211" s="96">
        <v>2.3101729886364395</v>
      </c>
      <c r="AW211" s="104" t="s">
        <v>155</v>
      </c>
      <c r="AX211" s="104" t="s">
        <v>155</v>
      </c>
      <c r="AY211" s="104"/>
      <c r="AZ211" s="96">
        <v>52.105188722977744</v>
      </c>
      <c r="BA211" s="96">
        <v>593.17201142225588</v>
      </c>
      <c r="BB211" s="101">
        <v>21.615945969842205</v>
      </c>
      <c r="BC211" s="99">
        <v>0.89242369432124802</v>
      </c>
      <c r="BD211" s="99">
        <v>1.2912871861990893</v>
      </c>
      <c r="BE211" s="99">
        <v>10.186280787242589</v>
      </c>
      <c r="BF211" s="99">
        <v>2.9730020936915951</v>
      </c>
      <c r="BG211" s="99" t="s">
        <v>155</v>
      </c>
      <c r="BH211" s="104"/>
      <c r="BI211" s="96">
        <v>662.69665564168179</v>
      </c>
      <c r="BJ211" s="103">
        <v>40.681782951288135</v>
      </c>
      <c r="BK211" s="103">
        <v>77.334003839296329</v>
      </c>
      <c r="BL211" s="103">
        <v>8.5555448675135448</v>
      </c>
      <c r="BM211" s="103">
        <v>29.985478070980832</v>
      </c>
      <c r="BN211" s="103">
        <v>5.527205967907217</v>
      </c>
      <c r="BO211" s="103">
        <v>1.2496421410351253</v>
      </c>
      <c r="BP211" s="103">
        <v>6.0377989589367624</v>
      </c>
      <c r="BQ211" s="103">
        <v>0.9738259249499801</v>
      </c>
      <c r="BR211" s="103">
        <v>6.2426198637908934</v>
      </c>
      <c r="BS211" s="103">
        <v>1.28939883581993</v>
      </c>
      <c r="BT211" s="103">
        <v>3.8901669340892728</v>
      </c>
      <c r="BU211" s="103">
        <v>0.55743200859460218</v>
      </c>
      <c r="BV211" s="103">
        <v>3.5413080407464115</v>
      </c>
      <c r="BW211" s="103">
        <v>0.55257254000110856</v>
      </c>
      <c r="BX211" s="96">
        <v>15.618804836071881</v>
      </c>
      <c r="BY211" s="103">
        <v>0.85742292036235712</v>
      </c>
      <c r="BZ211" s="135">
        <v>17.152615512784461</v>
      </c>
      <c r="CA211" s="135">
        <v>15.655581824025905</v>
      </c>
      <c r="CB211" s="135">
        <v>3.9292251875332749</v>
      </c>
      <c r="CC211" s="90">
        <f t="shared" si="38"/>
        <v>186.41878094495016</v>
      </c>
      <c r="CD211" s="91">
        <f t="shared" si="39"/>
        <v>238.5239696679279</v>
      </c>
      <c r="CE211" s="90">
        <f t="shared" si="36"/>
        <v>172.10181856837798</v>
      </c>
      <c r="CF211" s="91">
        <f t="shared" si="37"/>
        <v>220.20532879743104</v>
      </c>
      <c r="CG211" s="75"/>
      <c r="CH211" s="49"/>
      <c r="CI211" s="145">
        <v>109600</v>
      </c>
      <c r="CJ211" s="145" t="s">
        <v>155</v>
      </c>
      <c r="CK211" s="145">
        <v>14970</v>
      </c>
      <c r="CL211" s="145">
        <v>20535</v>
      </c>
      <c r="CM211" s="145" t="s">
        <v>155</v>
      </c>
      <c r="CN211" s="145" t="s">
        <v>155</v>
      </c>
      <c r="CO211" s="145" t="s">
        <v>155</v>
      </c>
      <c r="CP211" s="143">
        <v>652600</v>
      </c>
      <c r="CQ211" s="145" t="s">
        <v>155</v>
      </c>
      <c r="CR211" s="145">
        <v>7249</v>
      </c>
      <c r="CS211" s="145">
        <v>497.2</v>
      </c>
    </row>
    <row r="212" spans="1:97" ht="15.75" thickBot="1" x14ac:dyDescent="0.3">
      <c r="A212" s="76" t="s">
        <v>555</v>
      </c>
      <c r="B212" s="102" t="s">
        <v>791</v>
      </c>
      <c r="C212" s="76" t="s">
        <v>156</v>
      </c>
      <c r="D212" s="76" t="s">
        <v>1022</v>
      </c>
      <c r="E212" s="78" t="s">
        <v>23</v>
      </c>
      <c r="F212" s="78"/>
      <c r="G212" s="78"/>
      <c r="H212" s="78"/>
      <c r="I212" s="78"/>
      <c r="J212" s="79" t="s">
        <v>153</v>
      </c>
      <c r="K212" s="121"/>
      <c r="L212" s="154">
        <v>3.36</v>
      </c>
      <c r="M212" s="154">
        <v>75.61</v>
      </c>
      <c r="N212" s="77"/>
      <c r="O212" s="77"/>
      <c r="P212" s="77"/>
      <c r="Q212" s="77"/>
      <c r="R212" s="77"/>
      <c r="S212" s="77"/>
      <c r="T212" s="77"/>
      <c r="U212" s="77"/>
      <c r="V212" s="77"/>
      <c r="W212" s="77"/>
      <c r="X212" s="158">
        <v>4.45</v>
      </c>
      <c r="Y212" s="77"/>
      <c r="Z212" s="77"/>
      <c r="AA212" s="77"/>
      <c r="AB212" s="78" t="s">
        <v>154</v>
      </c>
      <c r="AC212" s="104">
        <v>3.4704290864618796</v>
      </c>
      <c r="AD212" s="96">
        <v>1722.3276944679365</v>
      </c>
      <c r="AE212" s="96">
        <v>1604.3749279368553</v>
      </c>
      <c r="AF212" s="97">
        <v>126532.2537442617</v>
      </c>
      <c r="AG212" s="96">
        <v>166139.68781179498</v>
      </c>
      <c r="AH212" s="96">
        <v>1445.4879324934925</v>
      </c>
      <c r="AI212" s="96">
        <v>8476.0578614255573</v>
      </c>
      <c r="AJ212" s="96">
        <v>27651.42629575832</v>
      </c>
      <c r="AK212" s="96">
        <v>33.769804286778729</v>
      </c>
      <c r="AL212" s="96">
        <v>8062.3982697156989</v>
      </c>
      <c r="AM212" s="104">
        <v>124.56922203040246</v>
      </c>
      <c r="AN212" s="96">
        <v>131.61734394039811</v>
      </c>
      <c r="AO212" s="96">
        <v>347.27965100892408</v>
      </c>
      <c r="AP212" s="96">
        <v>212944.15083012701</v>
      </c>
      <c r="AQ212" s="104">
        <v>82.886022429061967</v>
      </c>
      <c r="AR212" s="96">
        <v>240.36033423918673</v>
      </c>
      <c r="AS212" s="96">
        <v>145.57042056747792</v>
      </c>
      <c r="AT212" s="96">
        <v>68.759585797229434</v>
      </c>
      <c r="AU212" s="96">
        <v>98.256137183635744</v>
      </c>
      <c r="AV212" s="96">
        <v>2.6354134275664034</v>
      </c>
      <c r="AW212" s="104">
        <v>133.738970802799</v>
      </c>
      <c r="AX212" s="104" t="s">
        <v>155</v>
      </c>
      <c r="AY212" s="104"/>
      <c r="AZ212" s="96">
        <v>43.088935879234008</v>
      </c>
      <c r="BA212" s="96">
        <v>540.58788358406457</v>
      </c>
      <c r="BB212" s="101">
        <v>29.719023870502401</v>
      </c>
      <c r="BC212" s="99">
        <v>23.187247785747726</v>
      </c>
      <c r="BD212" s="99">
        <v>2.2139604463411615</v>
      </c>
      <c r="BE212" s="99">
        <v>11.026441597426023</v>
      </c>
      <c r="BF212" s="99">
        <v>7.1596178950675053</v>
      </c>
      <c r="BG212" s="99">
        <v>5.1304562370447933</v>
      </c>
      <c r="BH212" s="104"/>
      <c r="BI212" s="96">
        <v>619.76583897022385</v>
      </c>
      <c r="BJ212" s="103">
        <v>89.777394000510242</v>
      </c>
      <c r="BK212" s="103">
        <v>172.99502906594725</v>
      </c>
      <c r="BL212" s="103">
        <v>17.781300936813174</v>
      </c>
      <c r="BM212" s="103">
        <v>57.761723854479747</v>
      </c>
      <c r="BN212" s="103">
        <v>8.9377392145022885</v>
      </c>
      <c r="BO212" s="103">
        <v>1.8187203999339687</v>
      </c>
      <c r="BP212" s="103">
        <v>8.9912451667265021</v>
      </c>
      <c r="BQ212" s="103">
        <v>1.069273547284231</v>
      </c>
      <c r="BR212" s="103">
        <v>6.2470161926877443</v>
      </c>
      <c r="BS212" s="103">
        <v>1.2700641866016884</v>
      </c>
      <c r="BT212" s="103">
        <v>3.6896158718087788</v>
      </c>
      <c r="BU212" s="103">
        <v>0.50879265277324903</v>
      </c>
      <c r="BV212" s="103">
        <v>3.637953582372687</v>
      </c>
      <c r="BW212" s="103">
        <v>0.54216365966483848</v>
      </c>
      <c r="BX212" s="96">
        <v>14.733351833776752</v>
      </c>
      <c r="BY212" s="103">
        <v>5.4584580910557392</v>
      </c>
      <c r="BZ212" s="135">
        <v>227.31808461885961</v>
      </c>
      <c r="CA212" s="135">
        <v>21.960020015892226</v>
      </c>
      <c r="CB212" s="135">
        <v>7.5145444559052237</v>
      </c>
      <c r="CC212" s="90">
        <f t="shared" si="38"/>
        <v>375.02803233210636</v>
      </c>
      <c r="CD212" s="91">
        <f t="shared" si="39"/>
        <v>418.11696821134035</v>
      </c>
      <c r="CE212" s="90">
        <f t="shared" si="36"/>
        <v>283.5586952463056</v>
      </c>
      <c r="CF212" s="91">
        <f t="shared" si="37"/>
        <v>316.13823966459444</v>
      </c>
      <c r="CG212" s="75"/>
      <c r="CH212" s="49"/>
      <c r="CI212" s="145">
        <v>118800</v>
      </c>
      <c r="CJ212" s="145" t="s">
        <v>155</v>
      </c>
      <c r="CK212" s="145">
        <v>216200</v>
      </c>
      <c r="CL212" s="145">
        <v>9435</v>
      </c>
      <c r="CM212" s="145" t="s">
        <v>155</v>
      </c>
      <c r="CN212" s="145" t="s">
        <v>155</v>
      </c>
      <c r="CO212" s="145">
        <v>1202</v>
      </c>
      <c r="CP212" s="143">
        <v>325100</v>
      </c>
      <c r="CQ212" s="145" t="s">
        <v>155</v>
      </c>
      <c r="CR212" s="145">
        <v>7605</v>
      </c>
      <c r="CS212" s="145">
        <v>554.79999999999995</v>
      </c>
    </row>
    <row r="213" spans="1:97" ht="15.75" thickBot="1" x14ac:dyDescent="0.3">
      <c r="A213" s="76" t="s">
        <v>556</v>
      </c>
      <c r="B213" s="102" t="s">
        <v>792</v>
      </c>
      <c r="C213" s="76" t="s">
        <v>156</v>
      </c>
      <c r="D213" s="76" t="s">
        <v>1022</v>
      </c>
      <c r="E213" s="78" t="s">
        <v>23</v>
      </c>
      <c r="F213" s="78"/>
      <c r="G213" s="78"/>
      <c r="H213" s="78"/>
      <c r="I213" s="78"/>
      <c r="J213" s="79" t="s">
        <v>153</v>
      </c>
      <c r="K213" s="121"/>
      <c r="L213" s="154">
        <v>2.79</v>
      </c>
      <c r="M213" s="154">
        <v>88.27</v>
      </c>
      <c r="N213" s="77"/>
      <c r="O213" s="77"/>
      <c r="P213" s="77"/>
      <c r="Q213" s="77"/>
      <c r="R213" s="77"/>
      <c r="S213" s="77"/>
      <c r="T213" s="77"/>
      <c r="U213" s="77"/>
      <c r="V213" s="77"/>
      <c r="W213" s="77"/>
      <c r="X213" s="158">
        <v>0.96</v>
      </c>
      <c r="Y213" s="77"/>
      <c r="Z213" s="77"/>
      <c r="AA213" s="77"/>
      <c r="AB213" s="78" t="s">
        <v>154</v>
      </c>
      <c r="AC213" s="104">
        <v>5.3402207893337961</v>
      </c>
      <c r="AD213" s="96">
        <v>1755.2414708390297</v>
      </c>
      <c r="AE213" s="96">
        <v>1614.3927154266562</v>
      </c>
      <c r="AF213" s="97">
        <v>187215.62308174704</v>
      </c>
      <c r="AG213" s="96">
        <v>244523.23646359897</v>
      </c>
      <c r="AH213" s="96">
        <v>3152.5403858301124</v>
      </c>
      <c r="AI213" s="96">
        <v>9097.7049106859704</v>
      </c>
      <c r="AJ213" s="96">
        <v>79729.564025870219</v>
      </c>
      <c r="AK213" s="96">
        <v>39.24079720230241</v>
      </c>
      <c r="AL213" s="96">
        <v>12783.91488498567</v>
      </c>
      <c r="AM213" s="104">
        <v>154.10726450574461</v>
      </c>
      <c r="AN213" s="96">
        <v>151.47480308993741</v>
      </c>
      <c r="AO213" s="96">
        <v>31.092658943108908</v>
      </c>
      <c r="AP213" s="96">
        <v>19736.448425804556</v>
      </c>
      <c r="AQ213" s="104">
        <v>24.19160505140356</v>
      </c>
      <c r="AR213" s="96">
        <v>54.453048452814862</v>
      </c>
      <c r="AS213" s="96">
        <v>76.613738484035437</v>
      </c>
      <c r="AT213" s="96">
        <v>37.63756654106173</v>
      </c>
      <c r="AU213" s="96">
        <v>134.52834079735209</v>
      </c>
      <c r="AV213" s="96">
        <v>5.6446581506177926</v>
      </c>
      <c r="AW213" s="104">
        <v>43.693329712854762</v>
      </c>
      <c r="AX213" s="104">
        <v>38.949131196040568</v>
      </c>
      <c r="AY213" s="104"/>
      <c r="AZ213" s="96">
        <v>48.168305406535232</v>
      </c>
      <c r="BA213" s="96">
        <v>458.20218006266663</v>
      </c>
      <c r="BB213" s="101">
        <v>47.869485975480863</v>
      </c>
      <c r="BC213" s="99">
        <v>14.269656171705282</v>
      </c>
      <c r="BD213" s="99">
        <v>1.1672310884078296</v>
      </c>
      <c r="BE213" s="99">
        <v>8.7323663191975349</v>
      </c>
      <c r="BF213" s="99">
        <v>11.511549008540777</v>
      </c>
      <c r="BG213" s="99">
        <v>2.2024727013995262</v>
      </c>
      <c r="BH213" s="104"/>
      <c r="BI213" s="96">
        <v>892.12906860624832</v>
      </c>
      <c r="BJ213" s="103">
        <v>139.28831748456534</v>
      </c>
      <c r="BK213" s="103">
        <v>323.44479820884436</v>
      </c>
      <c r="BL213" s="103">
        <v>39.315396445912526</v>
      </c>
      <c r="BM213" s="103">
        <v>144.05745122704388</v>
      </c>
      <c r="BN213" s="103">
        <v>24.192688083395069</v>
      </c>
      <c r="BO213" s="103">
        <v>4.7035830421466045</v>
      </c>
      <c r="BP213" s="103">
        <v>20.595067311344017</v>
      </c>
      <c r="BQ213" s="103">
        <v>2.1428695656037942</v>
      </c>
      <c r="BR213" s="103">
        <v>10.671684342092602</v>
      </c>
      <c r="BS213" s="103">
        <v>1.8367241368242078</v>
      </c>
      <c r="BT213" s="103">
        <v>5.9143760835091914</v>
      </c>
      <c r="BU213" s="103">
        <v>0.78245343517930666</v>
      </c>
      <c r="BV213" s="103">
        <v>5.3713760453915729</v>
      </c>
      <c r="BW213" s="103">
        <v>0.8008051110475628</v>
      </c>
      <c r="BX213" s="96">
        <v>13.30077847984143</v>
      </c>
      <c r="BY213" s="103">
        <v>0.92851465566395142</v>
      </c>
      <c r="BZ213" s="135">
        <v>32.095828311659005</v>
      </c>
      <c r="CA213" s="135">
        <v>33.420684307091165</v>
      </c>
      <c r="CB213" s="135">
        <v>11.780134905827436</v>
      </c>
      <c r="CC213" s="90">
        <f t="shared" si="38"/>
        <v>723.11759052289983</v>
      </c>
      <c r="CD213" s="91">
        <f t="shared" si="39"/>
        <v>771.28589592943501</v>
      </c>
      <c r="CE213" s="90">
        <f t="shared" si="36"/>
        <v>638.29589715456359</v>
      </c>
      <c r="CF213" s="91">
        <f t="shared" si="37"/>
        <v>680.81406033691223</v>
      </c>
      <c r="CG213" s="75"/>
      <c r="CH213" s="49"/>
      <c r="CI213" s="145">
        <v>175300</v>
      </c>
      <c r="CJ213" s="145" t="s">
        <v>155</v>
      </c>
      <c r="CK213" s="145">
        <v>19760</v>
      </c>
      <c r="CL213" s="145" t="s">
        <v>155</v>
      </c>
      <c r="CM213" s="145" t="s">
        <v>155</v>
      </c>
      <c r="CN213" s="145" t="s">
        <v>155</v>
      </c>
      <c r="CO213" s="145">
        <v>2633</v>
      </c>
      <c r="CP213" s="143">
        <v>480700</v>
      </c>
      <c r="CQ213" s="145" t="s">
        <v>155</v>
      </c>
      <c r="CR213" s="145">
        <v>11750</v>
      </c>
      <c r="CS213" s="145">
        <v>400.1</v>
      </c>
    </row>
    <row r="214" spans="1:97" ht="15.75" thickBot="1" x14ac:dyDescent="0.3">
      <c r="A214" s="76" t="s">
        <v>557</v>
      </c>
      <c r="B214" s="102" t="s">
        <v>793</v>
      </c>
      <c r="C214" s="76" t="s">
        <v>156</v>
      </c>
      <c r="D214" s="76" t="s">
        <v>1022</v>
      </c>
      <c r="E214" s="78" t="s">
        <v>23</v>
      </c>
      <c r="F214" s="78"/>
      <c r="G214" s="78"/>
      <c r="H214" s="78"/>
      <c r="I214" s="78"/>
      <c r="J214" s="79" t="s">
        <v>153</v>
      </c>
      <c r="K214" s="121"/>
      <c r="L214" s="154">
        <v>2.2599999999999998</v>
      </c>
      <c r="M214" s="154">
        <v>26.17</v>
      </c>
      <c r="N214" s="77"/>
      <c r="O214" s="77"/>
      <c r="P214" s="77"/>
      <c r="Q214" s="77"/>
      <c r="R214" s="77"/>
      <c r="S214" s="77"/>
      <c r="T214" s="77"/>
      <c r="U214" s="77"/>
      <c r="V214" s="77"/>
      <c r="W214" s="77"/>
      <c r="X214" s="158">
        <v>59.93</v>
      </c>
      <c r="Y214" s="77"/>
      <c r="Z214" s="77"/>
      <c r="AA214" s="77"/>
      <c r="AB214" s="78" t="s">
        <v>154</v>
      </c>
      <c r="AC214" s="104">
        <v>20.185341674569887</v>
      </c>
      <c r="AD214" s="96">
        <v>1168.7820856530366</v>
      </c>
      <c r="AE214" s="96">
        <v>3594.3335685760003</v>
      </c>
      <c r="AF214" s="97">
        <v>136396.62170724841</v>
      </c>
      <c r="AG214" s="96">
        <v>171984.91024354551</v>
      </c>
      <c r="AH214" s="96">
        <v>252.49586627674051</v>
      </c>
      <c r="AI214" s="96">
        <v>24955.836282647266</v>
      </c>
      <c r="AJ214" s="96" t="s">
        <v>155</v>
      </c>
      <c r="AK214" s="96">
        <v>108.04008095210824</v>
      </c>
      <c r="AL214" s="96">
        <v>5559.1830540249175</v>
      </c>
      <c r="AM214" s="104">
        <v>518.46278612049719</v>
      </c>
      <c r="AN214" s="96">
        <v>381.23807468148721</v>
      </c>
      <c r="AO214" s="96">
        <v>113.1136717887012</v>
      </c>
      <c r="AP214" s="96">
        <v>193097.62845696887</v>
      </c>
      <c r="AQ214" s="104">
        <v>89.51551296230673</v>
      </c>
      <c r="AR214" s="96">
        <v>373.37413686391699</v>
      </c>
      <c r="AS214" s="96">
        <v>121.13706132108666</v>
      </c>
      <c r="AT214" s="96">
        <v>48.09627019681799</v>
      </c>
      <c r="AU214" s="96">
        <v>206.34056819032412</v>
      </c>
      <c r="AV214" s="96">
        <v>340.64061428232782</v>
      </c>
      <c r="AW214" s="104">
        <v>103.42853024665926</v>
      </c>
      <c r="AX214" s="104" t="s">
        <v>155</v>
      </c>
      <c r="AY214" s="104"/>
      <c r="AZ214" s="96">
        <v>161.11486519551883</v>
      </c>
      <c r="BA214" s="96">
        <v>2150.9695171250196</v>
      </c>
      <c r="BB214" s="101">
        <v>32.644225233126775</v>
      </c>
      <c r="BC214" s="99">
        <v>9.6495344530598501</v>
      </c>
      <c r="BD214" s="99">
        <v>4.9295663883012688</v>
      </c>
      <c r="BE214" s="99">
        <v>38.949264713955273</v>
      </c>
      <c r="BF214" s="99">
        <v>3.8611013091961581</v>
      </c>
      <c r="BG214" s="99">
        <v>64.768963478032319</v>
      </c>
      <c r="BH214" s="104"/>
      <c r="BI214" s="96">
        <v>584.95901116684934</v>
      </c>
      <c r="BJ214" s="103">
        <v>47.842730228998114</v>
      </c>
      <c r="BK214" s="103">
        <v>80.073637721206865</v>
      </c>
      <c r="BL214" s="103">
        <v>8.3042076636795965</v>
      </c>
      <c r="BM214" s="103">
        <v>28.690446051250639</v>
      </c>
      <c r="BN214" s="103">
        <v>5.5478667590994899</v>
      </c>
      <c r="BO214" s="103">
        <v>1.5100682658553215</v>
      </c>
      <c r="BP214" s="103">
        <v>7.4945958169262212</v>
      </c>
      <c r="BQ214" s="103">
        <v>1.4777801804904862</v>
      </c>
      <c r="BR214" s="103">
        <v>10.055857196415129</v>
      </c>
      <c r="BS214" s="103">
        <v>2.077010364162577</v>
      </c>
      <c r="BT214" s="103">
        <v>6.2104670804433288</v>
      </c>
      <c r="BU214" s="103">
        <v>0.87479065121497623</v>
      </c>
      <c r="BV214" s="103">
        <v>5.9024676769275786</v>
      </c>
      <c r="BW214" s="103">
        <v>0.92006798054358685</v>
      </c>
      <c r="BX214" s="96">
        <v>57.679943171687619</v>
      </c>
      <c r="BY214" s="103">
        <v>10.490405877040942</v>
      </c>
      <c r="BZ214" s="135">
        <v>247.02817874646129</v>
      </c>
      <c r="CA214" s="135">
        <v>29.737680123375529</v>
      </c>
      <c r="CB214" s="135">
        <v>8.5175481942813107</v>
      </c>
      <c r="CC214" s="90">
        <f t="shared" si="38"/>
        <v>206.98199363721392</v>
      </c>
      <c r="CD214" s="91">
        <f t="shared" si="39"/>
        <v>368.09685883273278</v>
      </c>
      <c r="CE214" s="90">
        <f t="shared" si="36"/>
        <v>54.167187734858892</v>
      </c>
      <c r="CF214" s="91">
        <f t="shared" si="37"/>
        <v>96.330947956526174</v>
      </c>
      <c r="CG214" s="75"/>
      <c r="CH214" s="49"/>
      <c r="CI214" s="145">
        <v>136600</v>
      </c>
      <c r="CJ214" s="145" t="s">
        <v>155</v>
      </c>
      <c r="CK214" s="145">
        <v>199200</v>
      </c>
      <c r="CL214" s="145">
        <v>16025</v>
      </c>
      <c r="CM214" s="145" t="s">
        <v>155</v>
      </c>
      <c r="CN214" s="145" t="s">
        <v>155</v>
      </c>
      <c r="CO214" s="145" t="s">
        <v>155</v>
      </c>
      <c r="CP214" s="143">
        <v>354200</v>
      </c>
      <c r="CQ214" s="145" t="s">
        <v>155</v>
      </c>
      <c r="CR214" s="145">
        <v>5334</v>
      </c>
      <c r="CS214" s="145">
        <v>1890</v>
      </c>
    </row>
    <row r="215" spans="1:97" ht="15.75" thickBot="1" x14ac:dyDescent="0.3">
      <c r="A215" s="76" t="s">
        <v>558</v>
      </c>
      <c r="B215" s="102" t="s">
        <v>794</v>
      </c>
      <c r="C215" s="76" t="s">
        <v>156</v>
      </c>
      <c r="D215" s="76" t="s">
        <v>1022</v>
      </c>
      <c r="E215" s="78" t="s">
        <v>23</v>
      </c>
      <c r="F215" s="78"/>
      <c r="G215" s="78"/>
      <c r="H215" s="78"/>
      <c r="I215" s="78"/>
      <c r="J215" s="79" t="s">
        <v>153</v>
      </c>
      <c r="K215" s="121"/>
      <c r="L215" s="154">
        <v>2.3199999999999998</v>
      </c>
      <c r="M215" s="154">
        <v>65.98</v>
      </c>
      <c r="N215" s="77"/>
      <c r="O215" s="77"/>
      <c r="P215" s="77"/>
      <c r="Q215" s="77"/>
      <c r="R215" s="77"/>
      <c r="S215" s="77"/>
      <c r="T215" s="77"/>
      <c r="U215" s="77"/>
      <c r="V215" s="77"/>
      <c r="W215" s="77"/>
      <c r="X215" s="158">
        <v>24.19</v>
      </c>
      <c r="Y215" s="77"/>
      <c r="Z215" s="77"/>
      <c r="AA215" s="77"/>
      <c r="AB215" s="78" t="s">
        <v>154</v>
      </c>
      <c r="AC215" s="104">
        <v>6.3060912720327318</v>
      </c>
      <c r="AD215" s="96">
        <v>1506.6632538189783</v>
      </c>
      <c r="AE215" s="96">
        <v>5022.0203788643184</v>
      </c>
      <c r="AF215" s="97">
        <v>154861.21899806469</v>
      </c>
      <c r="AG215" s="96">
        <v>272049.40774964279</v>
      </c>
      <c r="AH215" s="96">
        <v>304.28327784824558</v>
      </c>
      <c r="AI215" s="96">
        <v>33512.099776570089</v>
      </c>
      <c r="AJ215" s="96" t="s">
        <v>155</v>
      </c>
      <c r="AK215" s="96">
        <v>47.637805012220042</v>
      </c>
      <c r="AL215" s="96">
        <v>8617.9745726198998</v>
      </c>
      <c r="AM215" s="104">
        <v>153.74347887945459</v>
      </c>
      <c r="AN215" s="96">
        <v>128.82923388248182</v>
      </c>
      <c r="AO215" s="96">
        <v>113.64550383773494</v>
      </c>
      <c r="AP215" s="96">
        <v>33575.474694319695</v>
      </c>
      <c r="AQ215" s="104">
        <v>32.095551112883719</v>
      </c>
      <c r="AR215" s="96">
        <v>110.70817417838748</v>
      </c>
      <c r="AS215" s="96">
        <v>45.51205143571687</v>
      </c>
      <c r="AT215" s="96">
        <v>18.740725229894505</v>
      </c>
      <c r="AU215" s="96">
        <v>124.61683875053704</v>
      </c>
      <c r="AV215" s="96">
        <v>12.6091952084534</v>
      </c>
      <c r="AW215" s="104">
        <v>61.032917948533488</v>
      </c>
      <c r="AX215" s="104" t="s">
        <v>155</v>
      </c>
      <c r="AY215" s="104"/>
      <c r="AZ215" s="96">
        <v>72.405024733138845</v>
      </c>
      <c r="BA215" s="96">
        <v>789.5972612219158</v>
      </c>
      <c r="BB215" s="101">
        <v>24.050262184600218</v>
      </c>
      <c r="BC215" s="99">
        <v>2.6182867301891295</v>
      </c>
      <c r="BD215" s="99">
        <v>1.7712018160818559</v>
      </c>
      <c r="BE215" s="99">
        <v>16.032342006249372</v>
      </c>
      <c r="BF215" s="99">
        <v>3.8238331683605384</v>
      </c>
      <c r="BG215" s="99">
        <v>7.99167855338158</v>
      </c>
      <c r="BH215" s="104"/>
      <c r="BI215" s="96">
        <v>726.34318701742677</v>
      </c>
      <c r="BJ215" s="103">
        <v>67.711623417107418</v>
      </c>
      <c r="BK215" s="103">
        <v>133.70073920300803</v>
      </c>
      <c r="BL215" s="103">
        <v>15.21582683499399</v>
      </c>
      <c r="BM215" s="103">
        <v>53.154988368986167</v>
      </c>
      <c r="BN215" s="103">
        <v>8.8346748052896125</v>
      </c>
      <c r="BO215" s="103">
        <v>1.7672323966459951</v>
      </c>
      <c r="BP215" s="103">
        <v>9.4681682088752765</v>
      </c>
      <c r="BQ215" s="103">
        <v>1.535737182620762</v>
      </c>
      <c r="BR215" s="103">
        <v>9.8245834808647423</v>
      </c>
      <c r="BS215" s="103">
        <v>2.0299375106291606</v>
      </c>
      <c r="BT215" s="103">
        <v>6.3322242774406305</v>
      </c>
      <c r="BU215" s="103">
        <v>0.87203201843993994</v>
      </c>
      <c r="BV215" s="103">
        <v>5.8998785188508291</v>
      </c>
      <c r="BW215" s="103">
        <v>0.92940295359521119</v>
      </c>
      <c r="BX215" s="96">
        <v>21.076324452481799</v>
      </c>
      <c r="BY215" s="103">
        <v>2.5964504544707783</v>
      </c>
      <c r="BZ215" s="135">
        <v>75.882344037934786</v>
      </c>
      <c r="CA215" s="135">
        <v>25.065755067456063</v>
      </c>
      <c r="CB215" s="135">
        <v>5.4522098058782609</v>
      </c>
      <c r="CC215" s="90">
        <f t="shared" si="38"/>
        <v>317.27704917734786</v>
      </c>
      <c r="CD215" s="91">
        <f t="shared" si="39"/>
        <v>389.68207391048668</v>
      </c>
      <c r="CE215" s="90">
        <f t="shared" si="36"/>
        <v>209.33939704721411</v>
      </c>
      <c r="CF215" s="91">
        <f t="shared" si="37"/>
        <v>257.11223236613915</v>
      </c>
      <c r="CG215" s="75"/>
      <c r="CH215" s="49"/>
      <c r="CI215" s="145">
        <v>148000</v>
      </c>
      <c r="CJ215" s="145" t="s">
        <v>155</v>
      </c>
      <c r="CK215" s="145">
        <v>32760</v>
      </c>
      <c r="CL215" s="145">
        <v>23485</v>
      </c>
      <c r="CM215" s="145" t="s">
        <v>155</v>
      </c>
      <c r="CN215" s="145" t="s">
        <v>155</v>
      </c>
      <c r="CO215" s="145" t="s">
        <v>155</v>
      </c>
      <c r="CP215" s="143">
        <v>526800</v>
      </c>
      <c r="CQ215" s="145" t="s">
        <v>155</v>
      </c>
      <c r="CR215" s="145">
        <v>7943</v>
      </c>
      <c r="CS215" s="145">
        <v>645.6</v>
      </c>
    </row>
    <row r="216" spans="1:97" ht="15.75" thickBot="1" x14ac:dyDescent="0.3">
      <c r="A216" s="76" t="s">
        <v>559</v>
      </c>
      <c r="B216" s="102" t="s">
        <v>795</v>
      </c>
      <c r="C216" s="76" t="s">
        <v>156</v>
      </c>
      <c r="D216" s="76" t="s">
        <v>1022</v>
      </c>
      <c r="E216" s="78" t="s">
        <v>23</v>
      </c>
      <c r="F216" s="78"/>
      <c r="G216" s="78"/>
      <c r="H216" s="78"/>
      <c r="I216" s="78"/>
      <c r="J216" s="79" t="s">
        <v>153</v>
      </c>
      <c r="K216" s="121"/>
      <c r="L216" s="154">
        <v>1</v>
      </c>
      <c r="M216" s="154">
        <v>97.75</v>
      </c>
      <c r="N216" s="77"/>
      <c r="O216" s="77"/>
      <c r="P216" s="77"/>
      <c r="Q216" s="77"/>
      <c r="R216" s="77"/>
      <c r="S216" s="77"/>
      <c r="T216" s="77"/>
      <c r="U216" s="77"/>
      <c r="V216" s="77"/>
      <c r="W216" s="77"/>
      <c r="X216" s="158" t="s">
        <v>155</v>
      </c>
      <c r="Y216" s="77"/>
      <c r="Z216" s="77"/>
      <c r="AA216" s="77"/>
      <c r="AB216" s="78" t="s">
        <v>154</v>
      </c>
      <c r="AC216" s="104">
        <v>0.58205156441927119</v>
      </c>
      <c r="AD216" s="96">
        <v>760.15221403287569</v>
      </c>
      <c r="AE216" s="96">
        <v>2028.9820621342064</v>
      </c>
      <c r="AF216" s="97">
        <v>40719.588192589581</v>
      </c>
      <c r="AG216" s="96">
        <v>426798.21919568343</v>
      </c>
      <c r="AH216" s="96">
        <v>205.42824692239145</v>
      </c>
      <c r="AI216" s="96">
        <v>9933.2671327000135</v>
      </c>
      <c r="AJ216" s="96" t="s">
        <v>155</v>
      </c>
      <c r="AK216" s="96">
        <v>21.248392344897596</v>
      </c>
      <c r="AL216" s="96">
        <v>3364.1039253801778</v>
      </c>
      <c r="AM216" s="104">
        <v>47.864979958703799</v>
      </c>
      <c r="AN216" s="96">
        <v>33.50867793136517</v>
      </c>
      <c r="AO216" s="96">
        <v>72.810401763019001</v>
      </c>
      <c r="AP216" s="96">
        <v>6867.2152650843209</v>
      </c>
      <c r="AQ216" s="104" t="s">
        <v>155</v>
      </c>
      <c r="AR216" s="96">
        <v>11.280139035191837</v>
      </c>
      <c r="AS216" s="96">
        <v>5.1673949294116284</v>
      </c>
      <c r="AT216" s="96">
        <v>21.086304005631575</v>
      </c>
      <c r="AU216" s="96">
        <v>28.134639818732733</v>
      </c>
      <c r="AV216" s="96">
        <v>1.6206965376530236</v>
      </c>
      <c r="AW216" s="104" t="s">
        <v>155</v>
      </c>
      <c r="AX216" s="104" t="s">
        <v>155</v>
      </c>
      <c r="AY216" s="104"/>
      <c r="AZ216" s="96">
        <v>128.4796518080442</v>
      </c>
      <c r="BA216" s="96">
        <v>2387.2034972172632</v>
      </c>
      <c r="BB216" s="101">
        <v>9.5244596924110567</v>
      </c>
      <c r="BC216" s="99">
        <v>0.90477732012244827</v>
      </c>
      <c r="BD216" s="99">
        <v>5.1500413548938671</v>
      </c>
      <c r="BE216" s="99">
        <v>45.152255306250154</v>
      </c>
      <c r="BF216" s="99" t="s">
        <v>155</v>
      </c>
      <c r="BG216" s="99" t="s">
        <v>155</v>
      </c>
      <c r="BH216" s="104"/>
      <c r="BI216" s="96">
        <v>186.57783479232094</v>
      </c>
      <c r="BJ216" s="103">
        <v>21.662708159212229</v>
      </c>
      <c r="BK216" s="103">
        <v>47.669975714589611</v>
      </c>
      <c r="BL216" s="103">
        <v>5.6130012643208955</v>
      </c>
      <c r="BM216" s="103">
        <v>20.468046779161746</v>
      </c>
      <c r="BN216" s="103">
        <v>3.7966229218638823</v>
      </c>
      <c r="BO216" s="103">
        <v>0.67375588428936217</v>
      </c>
      <c r="BP216" s="103">
        <v>3.7503791113461711</v>
      </c>
      <c r="BQ216" s="103">
        <v>0.56103168553967198</v>
      </c>
      <c r="BR216" s="103">
        <v>3.3686641830335584</v>
      </c>
      <c r="BS216" s="103">
        <v>0.71057178435170809</v>
      </c>
      <c r="BT216" s="103">
        <v>2.0386475734331313</v>
      </c>
      <c r="BU216" s="103">
        <v>0.28744625857406841</v>
      </c>
      <c r="BV216" s="103">
        <v>1.9796409944179536</v>
      </c>
      <c r="BW216" s="103">
        <v>0.3324489031186344</v>
      </c>
      <c r="BX216" s="96">
        <v>61.263982865256494</v>
      </c>
      <c r="BY216" s="103">
        <v>0.32019254414301024</v>
      </c>
      <c r="BZ216" s="135">
        <v>8.3622961374808291</v>
      </c>
      <c r="CA216" s="135">
        <v>8.5845636406419388</v>
      </c>
      <c r="CB216" s="135">
        <v>1.9051610977359517</v>
      </c>
      <c r="CC216" s="90">
        <f t="shared" si="38"/>
        <v>112.91294121725264</v>
      </c>
      <c r="CD216" s="91">
        <f t="shared" si="39"/>
        <v>241.39259302529683</v>
      </c>
      <c r="CE216" s="90">
        <f t="shared" si="36"/>
        <v>110.37240003986446</v>
      </c>
      <c r="CF216" s="91">
        <f t="shared" si="37"/>
        <v>235.96125968222765</v>
      </c>
      <c r="CG216" s="75"/>
      <c r="CH216" s="49"/>
      <c r="CI216" s="145">
        <v>36560</v>
      </c>
      <c r="CJ216" s="145" t="s">
        <v>155</v>
      </c>
      <c r="CK216" s="145">
        <v>6625</v>
      </c>
      <c r="CL216" s="145" t="s">
        <v>155</v>
      </c>
      <c r="CM216" s="145" t="s">
        <v>155</v>
      </c>
      <c r="CN216" s="145" t="s">
        <v>155</v>
      </c>
      <c r="CO216" s="145" t="s">
        <v>155</v>
      </c>
      <c r="CP216" s="143">
        <v>836700</v>
      </c>
      <c r="CQ216" s="145" t="s">
        <v>155</v>
      </c>
      <c r="CR216" s="145">
        <v>3010</v>
      </c>
      <c r="CS216" s="145">
        <v>2114</v>
      </c>
    </row>
    <row r="217" spans="1:97" ht="15.75" thickBot="1" x14ac:dyDescent="0.3">
      <c r="A217" s="76" t="s">
        <v>560</v>
      </c>
      <c r="B217" s="107" t="s">
        <v>796</v>
      </c>
      <c r="C217" s="76" t="s">
        <v>156</v>
      </c>
      <c r="D217" s="76" t="s">
        <v>1023</v>
      </c>
      <c r="E217" s="78" t="s">
        <v>23</v>
      </c>
      <c r="F217" s="78"/>
      <c r="G217" s="78"/>
      <c r="H217" s="78"/>
      <c r="I217" s="78"/>
      <c r="J217" s="79" t="s">
        <v>153</v>
      </c>
      <c r="K217" s="121"/>
      <c r="L217" s="154">
        <v>2.5</v>
      </c>
      <c r="M217" s="154">
        <v>89.575000000000003</v>
      </c>
      <c r="N217" s="77"/>
      <c r="O217" s="77"/>
      <c r="P217" s="77"/>
      <c r="Q217" s="77"/>
      <c r="R217" s="77"/>
      <c r="S217" s="77"/>
      <c r="T217" s="77"/>
      <c r="U217" s="77"/>
      <c r="V217" s="77"/>
      <c r="W217" s="77"/>
      <c r="X217" s="158">
        <v>3</v>
      </c>
      <c r="Y217" s="77"/>
      <c r="Z217" s="77"/>
      <c r="AA217" s="77"/>
      <c r="AB217" s="78" t="s">
        <v>154</v>
      </c>
      <c r="AC217" s="108"/>
      <c r="AD217" s="109">
        <v>1998.0535929727957</v>
      </c>
      <c r="AE217" s="109">
        <v>3075.4990238861837</v>
      </c>
      <c r="AF217" s="110">
        <v>123673.22498437988</v>
      </c>
      <c r="AG217" s="109">
        <v>273644.93470395997</v>
      </c>
      <c r="AH217" s="109">
        <v>506.85868134851086</v>
      </c>
      <c r="AI217" s="109">
        <v>15355.872493238881</v>
      </c>
      <c r="AJ217" s="109">
        <v>14814.346358920517</v>
      </c>
      <c r="AK217" s="109">
        <v>34.953187822710568</v>
      </c>
      <c r="AL217" s="109">
        <v>11392.339999508036</v>
      </c>
      <c r="AM217" s="108"/>
      <c r="AN217" s="109">
        <v>155.89835801240528</v>
      </c>
      <c r="AO217" s="109">
        <v>23.187664667104006</v>
      </c>
      <c r="AP217" s="109">
        <v>11915.429864412665</v>
      </c>
      <c r="AQ217" s="108"/>
      <c r="AR217" s="109">
        <v>33.521940336933902</v>
      </c>
      <c r="AS217" s="109">
        <v>66.481280864567864</v>
      </c>
      <c r="AT217" s="109">
        <v>91.741390038207939</v>
      </c>
      <c r="AU217" s="96" t="s">
        <v>155</v>
      </c>
      <c r="AV217" s="96">
        <v>3.3970632778791612</v>
      </c>
      <c r="AW217" s="104"/>
      <c r="AX217" s="104"/>
      <c r="AY217" s="104"/>
      <c r="AZ217" s="96">
        <v>56.983955994737116</v>
      </c>
      <c r="BA217" s="96">
        <v>600.39934733686596</v>
      </c>
      <c r="BB217" s="101">
        <v>47.642153861147882</v>
      </c>
      <c r="BC217" s="104"/>
      <c r="BD217" s="104"/>
      <c r="BE217" s="104"/>
      <c r="BF217" s="104"/>
      <c r="BG217" s="104"/>
      <c r="BH217" s="104"/>
      <c r="BI217" s="96">
        <v>374.10680014967596</v>
      </c>
      <c r="BJ217" s="103">
        <v>78.880302635217873</v>
      </c>
      <c r="BK217" s="103">
        <v>174.25685348400944</v>
      </c>
      <c r="BL217" s="103">
        <v>21.669624178995317</v>
      </c>
      <c r="BM217" s="103">
        <v>93.751443224748257</v>
      </c>
      <c r="BN217" s="103">
        <v>17.244651605288389</v>
      </c>
      <c r="BO217" s="103">
        <v>2.5800537910076855</v>
      </c>
      <c r="BP217" s="103">
        <v>10.855810871966735</v>
      </c>
      <c r="BQ217" s="103">
        <v>1.5210450499995933</v>
      </c>
      <c r="BR217" s="103">
        <v>9.5888263991835636</v>
      </c>
      <c r="BS217" s="103">
        <v>1.776451232520565</v>
      </c>
      <c r="BT217" s="103">
        <v>5.7500681636501714</v>
      </c>
      <c r="BU217" s="103">
        <v>0.80331367620362237</v>
      </c>
      <c r="BV217" s="103">
        <v>5.4523275060256449</v>
      </c>
      <c r="BW217" s="103">
        <v>0.77930068918579809</v>
      </c>
      <c r="BX217" s="96">
        <v>15.175566609840551</v>
      </c>
      <c r="BY217" s="104"/>
      <c r="BZ217" s="128"/>
      <c r="CA217" s="136">
        <v>27.646569751320818</v>
      </c>
      <c r="CB217" s="136">
        <v>7.9159904732026245</v>
      </c>
      <c r="CC217" s="90">
        <f t="shared" si="38"/>
        <v>424.91007250800266</v>
      </c>
      <c r="CD217" s="91">
        <f t="shared" si="39"/>
        <v>481.89402850273979</v>
      </c>
      <c r="CE217" s="90">
        <f t="shared" si="36"/>
        <v>380.61319744904335</v>
      </c>
      <c r="CF217" s="91">
        <f t="shared" si="37"/>
        <v>431.65657603132917</v>
      </c>
      <c r="CG217" s="75"/>
      <c r="CH217" s="49"/>
      <c r="CI217" s="145">
        <v>126400</v>
      </c>
      <c r="CJ217" s="145" t="s">
        <v>155</v>
      </c>
      <c r="CK217" s="145">
        <v>12800</v>
      </c>
      <c r="CL217" s="145" t="s">
        <v>155</v>
      </c>
      <c r="CM217" s="145" t="s">
        <v>155</v>
      </c>
      <c r="CN217" s="145" t="s">
        <v>155</v>
      </c>
      <c r="CO217" s="145">
        <v>272</v>
      </c>
      <c r="CP217" s="143">
        <v>572900</v>
      </c>
      <c r="CQ217" s="145" t="s">
        <v>155</v>
      </c>
      <c r="CR217" s="145">
        <v>10512</v>
      </c>
      <c r="CS217" s="145">
        <v>500.6</v>
      </c>
    </row>
    <row r="218" spans="1:97" ht="15.75" thickBot="1" x14ac:dyDescent="0.3">
      <c r="A218" s="76" t="s">
        <v>561</v>
      </c>
      <c r="B218" s="107" t="s">
        <v>797</v>
      </c>
      <c r="C218" s="76" t="s">
        <v>156</v>
      </c>
      <c r="D218" s="76" t="s">
        <v>1023</v>
      </c>
      <c r="E218" s="78" t="s">
        <v>23</v>
      </c>
      <c r="F218" s="78"/>
      <c r="G218" s="78"/>
      <c r="H218" s="78"/>
      <c r="I218" s="78"/>
      <c r="J218" s="79" t="s">
        <v>153</v>
      </c>
      <c r="K218" s="121"/>
      <c r="L218" s="154">
        <v>3.48</v>
      </c>
      <c r="M218" s="154">
        <v>92.52</v>
      </c>
      <c r="N218" s="77"/>
      <c r="O218" s="77"/>
      <c r="P218" s="77"/>
      <c r="Q218" s="77"/>
      <c r="R218" s="77"/>
      <c r="S218" s="77"/>
      <c r="T218" s="77"/>
      <c r="U218" s="77"/>
      <c r="V218" s="77"/>
      <c r="W218" s="77"/>
      <c r="X218" s="158" t="s">
        <v>155</v>
      </c>
      <c r="Y218" s="77"/>
      <c r="Z218" s="77"/>
      <c r="AA218" s="77"/>
      <c r="AB218" s="78" t="s">
        <v>154</v>
      </c>
      <c r="AC218" s="108"/>
      <c r="AD218" s="109">
        <v>2911.5332023372821</v>
      </c>
      <c r="AE218" s="109">
        <v>6296.1157027677655</v>
      </c>
      <c r="AF218" s="110">
        <v>147775.01480411575</v>
      </c>
      <c r="AG218" s="109">
        <v>248038.02807937915</v>
      </c>
      <c r="AH218" s="109">
        <v>223.97609793838836</v>
      </c>
      <c r="AI218" s="109">
        <v>34367.789609427171</v>
      </c>
      <c r="AJ218" s="109">
        <v>2479.3374554308457</v>
      </c>
      <c r="AK218" s="109">
        <v>40.557056406272146</v>
      </c>
      <c r="AL218" s="109">
        <v>9487.2083841094627</v>
      </c>
      <c r="AM218" s="108"/>
      <c r="AN218" s="109">
        <v>118.67911178977113</v>
      </c>
      <c r="AO218" s="109">
        <v>48.211107119007153</v>
      </c>
      <c r="AP218" s="109">
        <v>15546.026577396377</v>
      </c>
      <c r="AQ218" s="108"/>
      <c r="AR218" s="109">
        <v>59.47110609005852</v>
      </c>
      <c r="AS218" s="109">
        <v>30.917086422272636</v>
      </c>
      <c r="AT218" s="109">
        <v>79.797724687747802</v>
      </c>
      <c r="AU218" s="96">
        <v>100.52560627239318</v>
      </c>
      <c r="AV218" s="96">
        <v>3.1307945593463398</v>
      </c>
      <c r="AW218" s="104"/>
      <c r="AX218" s="104"/>
      <c r="AY218" s="104"/>
      <c r="AZ218" s="96">
        <v>45.255402932821333</v>
      </c>
      <c r="BA218" s="96">
        <v>428.16089358267055</v>
      </c>
      <c r="BB218" s="101">
        <v>28.601718665359392</v>
      </c>
      <c r="BC218" s="104"/>
      <c r="BD218" s="104"/>
      <c r="BE218" s="104"/>
      <c r="BF218" s="104"/>
      <c r="BG218" s="104"/>
      <c r="BH218" s="104"/>
      <c r="BI218" s="96">
        <v>581.33007194580944</v>
      </c>
      <c r="BJ218" s="103">
        <v>68.452271463481324</v>
      </c>
      <c r="BK218" s="103">
        <v>126.12650432903703</v>
      </c>
      <c r="BL218" s="103">
        <v>13.652543167028933</v>
      </c>
      <c r="BM218" s="103">
        <v>50.23495385668528</v>
      </c>
      <c r="BN218" s="103">
        <v>9.2408991635306545</v>
      </c>
      <c r="BO218" s="103">
        <v>1.6339367307725561</v>
      </c>
      <c r="BP218" s="103">
        <v>8.3223938302572158</v>
      </c>
      <c r="BQ218" s="103">
        <v>1.303632948867202</v>
      </c>
      <c r="BR218" s="103">
        <v>8.7784427928877538</v>
      </c>
      <c r="BS218" s="103">
        <v>1.622228022262024</v>
      </c>
      <c r="BT218" s="103">
        <v>5.1371903760928923</v>
      </c>
      <c r="BU218" s="103">
        <v>0.76986208147632262</v>
      </c>
      <c r="BV218" s="103">
        <v>4.9948825799893166</v>
      </c>
      <c r="BW218" s="103">
        <v>0.77802916189322602</v>
      </c>
      <c r="BX218" s="96">
        <v>10.963142912590111</v>
      </c>
      <c r="BY218" s="104"/>
      <c r="BZ218" s="128"/>
      <c r="CA218" s="136">
        <v>22.935777850895825</v>
      </c>
      <c r="CB218" s="136">
        <v>6.5544382998524453</v>
      </c>
      <c r="CC218" s="90">
        <f t="shared" si="38"/>
        <v>301.04777050426179</v>
      </c>
      <c r="CD218" s="91">
        <f t="shared" si="39"/>
        <v>346.3031734370831</v>
      </c>
      <c r="CE218" s="90">
        <f t="shared" ref="CE218:CE281" si="40">CC218*$M218/100</f>
        <v>278.52939727054303</v>
      </c>
      <c r="CF218" s="91">
        <f t="shared" ref="CF218:CF281" si="41">CD218*$M218/100</f>
        <v>320.39969606398927</v>
      </c>
      <c r="CG218" s="75"/>
      <c r="CH218" s="49"/>
      <c r="CI218" s="145">
        <v>152200</v>
      </c>
      <c r="CJ218" s="145" t="s">
        <v>155</v>
      </c>
      <c r="CK218" s="145">
        <v>16930</v>
      </c>
      <c r="CL218" s="145">
        <v>29173</v>
      </c>
      <c r="CM218" s="145" t="s">
        <v>155</v>
      </c>
      <c r="CN218" s="145" t="s">
        <v>155</v>
      </c>
      <c r="CO218" s="145" t="s">
        <v>155</v>
      </c>
      <c r="CP218" s="143">
        <v>523600</v>
      </c>
      <c r="CQ218" s="145" t="s">
        <v>155</v>
      </c>
      <c r="CR218" s="145">
        <v>8935</v>
      </c>
      <c r="CS218" s="145">
        <v>386.2</v>
      </c>
    </row>
    <row r="219" spans="1:97" ht="15.75" thickBot="1" x14ac:dyDescent="0.3">
      <c r="A219" s="76" t="s">
        <v>562</v>
      </c>
      <c r="B219" s="107" t="s">
        <v>798</v>
      </c>
      <c r="C219" s="76" t="s">
        <v>156</v>
      </c>
      <c r="D219" s="76" t="s">
        <v>1023</v>
      </c>
      <c r="E219" s="78" t="s">
        <v>23</v>
      </c>
      <c r="F219" s="78"/>
      <c r="G219" s="78"/>
      <c r="H219" s="78"/>
      <c r="I219" s="78"/>
      <c r="J219" s="79" t="s">
        <v>153</v>
      </c>
      <c r="K219" s="121"/>
      <c r="L219" s="154">
        <v>3.34</v>
      </c>
      <c r="M219" s="154">
        <v>89.86</v>
      </c>
      <c r="N219" s="77"/>
      <c r="O219" s="77"/>
      <c r="P219" s="77"/>
      <c r="Q219" s="77"/>
      <c r="R219" s="77"/>
      <c r="S219" s="77"/>
      <c r="T219" s="77"/>
      <c r="U219" s="77"/>
      <c r="V219" s="77"/>
      <c r="W219" s="77"/>
      <c r="X219" s="158">
        <v>1.24</v>
      </c>
      <c r="Y219" s="77"/>
      <c r="Z219" s="77"/>
      <c r="AA219" s="77"/>
      <c r="AB219" s="78" t="s">
        <v>154</v>
      </c>
      <c r="AC219" s="108"/>
      <c r="AD219" s="109">
        <v>3260.0027374056326</v>
      </c>
      <c r="AE219" s="109">
        <v>6496.2173206549569</v>
      </c>
      <c r="AF219" s="110">
        <v>165478.7311052696</v>
      </c>
      <c r="AG219" s="109">
        <v>229117.8021242473</v>
      </c>
      <c r="AH219" s="109">
        <v>331.44924042913908</v>
      </c>
      <c r="AI219" s="109">
        <v>31003.638123117773</v>
      </c>
      <c r="AJ219" s="109">
        <v>6515.9305820773207</v>
      </c>
      <c r="AK219" s="109">
        <v>64.640459807684138</v>
      </c>
      <c r="AL219" s="109">
        <v>11167.935287356306</v>
      </c>
      <c r="AM219" s="108"/>
      <c r="AN219" s="109">
        <v>201.08431875045778</v>
      </c>
      <c r="AO219" s="109">
        <v>51.191791134925587</v>
      </c>
      <c r="AP219" s="109">
        <v>17804.782259091688</v>
      </c>
      <c r="AQ219" s="108"/>
      <c r="AR219" s="109">
        <v>64.169260522662967</v>
      </c>
      <c r="AS219" s="109">
        <v>108.27611756861734</v>
      </c>
      <c r="AT219" s="109">
        <v>60.207745218768466</v>
      </c>
      <c r="AU219" s="96">
        <v>108.5852806905103</v>
      </c>
      <c r="AV219" s="96">
        <v>4.5560165393071088</v>
      </c>
      <c r="AW219" s="104"/>
      <c r="AX219" s="104"/>
      <c r="AY219" s="104"/>
      <c r="AZ219" s="96">
        <v>33.824265477420262</v>
      </c>
      <c r="BA219" s="96">
        <v>310.20219722566412</v>
      </c>
      <c r="BB219" s="101">
        <v>32.025048701271714</v>
      </c>
      <c r="BC219" s="104"/>
      <c r="BD219" s="104"/>
      <c r="BE219" s="104"/>
      <c r="BF219" s="104"/>
      <c r="BG219" s="104"/>
      <c r="BH219" s="104"/>
      <c r="BI219" s="96">
        <v>532.6900029572073</v>
      </c>
      <c r="BJ219" s="103">
        <v>76.090255011074376</v>
      </c>
      <c r="BK219" s="103">
        <v>159.4281963705852</v>
      </c>
      <c r="BL219" s="103">
        <v>19.58660319120326</v>
      </c>
      <c r="BM219" s="103">
        <v>80.521833917301549</v>
      </c>
      <c r="BN219" s="103">
        <v>11.761644799300083</v>
      </c>
      <c r="BO219" s="103">
        <v>1.8613370683565746</v>
      </c>
      <c r="BP219" s="103">
        <v>9.2716182603386343</v>
      </c>
      <c r="BQ219" s="103">
        <v>1.2967919526915193</v>
      </c>
      <c r="BR219" s="103">
        <v>7.6413508299971218</v>
      </c>
      <c r="BS219" s="103">
        <v>1.4602675908042995</v>
      </c>
      <c r="BT219" s="103">
        <v>4.7502738550376868</v>
      </c>
      <c r="BU219" s="103">
        <v>0.73732592275018705</v>
      </c>
      <c r="BV219" s="103">
        <v>5.0800489503853905</v>
      </c>
      <c r="BW219" s="103">
        <v>0.75690988866511144</v>
      </c>
      <c r="BX219" s="96">
        <v>8.7641861620400512</v>
      </c>
      <c r="BY219" s="104"/>
      <c r="BZ219" s="128"/>
      <c r="CA219" s="136">
        <v>34.413123622797542</v>
      </c>
      <c r="CB219" s="136">
        <v>12.505568481392253</v>
      </c>
      <c r="CC219" s="90">
        <f t="shared" si="38"/>
        <v>380.24445760849102</v>
      </c>
      <c r="CD219" s="91">
        <f t="shared" si="39"/>
        <v>414.0687230859113</v>
      </c>
      <c r="CE219" s="90">
        <f t="shared" si="40"/>
        <v>341.68766960699003</v>
      </c>
      <c r="CF219" s="91">
        <f t="shared" si="41"/>
        <v>372.08215456499988</v>
      </c>
      <c r="CG219" s="75"/>
      <c r="CH219" s="49"/>
      <c r="CI219" s="145">
        <v>175100</v>
      </c>
      <c r="CJ219" s="145" t="s">
        <v>155</v>
      </c>
      <c r="CK219" s="145">
        <v>19730</v>
      </c>
      <c r="CL219" s="145">
        <v>28053</v>
      </c>
      <c r="CM219" s="145" t="s">
        <v>155</v>
      </c>
      <c r="CN219" s="145" t="s">
        <v>155</v>
      </c>
      <c r="CO219" s="145" t="s">
        <v>155</v>
      </c>
      <c r="CP219" s="143">
        <v>472600</v>
      </c>
      <c r="CQ219" s="145" t="s">
        <v>155</v>
      </c>
      <c r="CR219" s="145">
        <v>10752</v>
      </c>
      <c r="CS219" s="145">
        <v>272.2</v>
      </c>
    </row>
    <row r="220" spans="1:97" ht="15.75" thickBot="1" x14ac:dyDescent="0.3">
      <c r="A220" s="76" t="s">
        <v>563</v>
      </c>
      <c r="B220" s="107" t="s">
        <v>799</v>
      </c>
      <c r="C220" s="76" t="s">
        <v>156</v>
      </c>
      <c r="D220" s="76" t="s">
        <v>1023</v>
      </c>
      <c r="E220" s="78" t="s">
        <v>23</v>
      </c>
      <c r="F220" s="78"/>
      <c r="G220" s="78"/>
      <c r="H220" s="78"/>
      <c r="I220" s="78"/>
      <c r="J220" s="79" t="s">
        <v>153</v>
      </c>
      <c r="K220" s="121"/>
      <c r="L220" s="154">
        <v>2.35</v>
      </c>
      <c r="M220" s="154">
        <v>93.04</v>
      </c>
      <c r="N220" s="77"/>
      <c r="O220" s="77"/>
      <c r="P220" s="77"/>
      <c r="Q220" s="77"/>
      <c r="R220" s="77"/>
      <c r="S220" s="77"/>
      <c r="T220" s="77"/>
      <c r="U220" s="77"/>
      <c r="V220" s="77"/>
      <c r="W220" s="77"/>
      <c r="X220" s="158" t="s">
        <v>155</v>
      </c>
      <c r="Y220" s="77"/>
      <c r="Z220" s="77"/>
      <c r="AA220" s="77"/>
      <c r="AB220" s="78" t="s">
        <v>154</v>
      </c>
      <c r="AC220" s="108"/>
      <c r="AD220" s="109">
        <v>2315.8257979168211</v>
      </c>
      <c r="AE220" s="109">
        <v>3562.3220915059474</v>
      </c>
      <c r="AF220" s="110">
        <v>130006.10078428804</v>
      </c>
      <c r="AG220" s="109">
        <v>270202.96163212188</v>
      </c>
      <c r="AH220" s="109">
        <v>273.51829992543918</v>
      </c>
      <c r="AI220" s="109">
        <v>24189.45581817082</v>
      </c>
      <c r="AJ220" s="109">
        <v>3026.8989088210992</v>
      </c>
      <c r="AK220" s="109">
        <v>31.423270834050147</v>
      </c>
      <c r="AL220" s="109">
        <v>12688.499418018762</v>
      </c>
      <c r="AM220" s="108"/>
      <c r="AN220" s="109">
        <v>139.55276000396196</v>
      </c>
      <c r="AO220" s="109">
        <v>30.576237863170967</v>
      </c>
      <c r="AP220" s="109">
        <v>11634.649551414899</v>
      </c>
      <c r="AQ220" s="108"/>
      <c r="AR220" s="109">
        <v>31.461358673344002</v>
      </c>
      <c r="AS220" s="109">
        <v>16.882156414779217</v>
      </c>
      <c r="AT220" s="109">
        <v>45.589404949065802</v>
      </c>
      <c r="AU220" s="96">
        <v>87.241604609089293</v>
      </c>
      <c r="AV220" s="96">
        <v>2.7285310624758599</v>
      </c>
      <c r="AW220" s="104"/>
      <c r="AX220" s="104"/>
      <c r="AY220" s="104"/>
      <c r="AZ220" s="96">
        <v>57.745555609761574</v>
      </c>
      <c r="BA220" s="96">
        <v>538.42539304735362</v>
      </c>
      <c r="BB220" s="101">
        <v>23.419658348664363</v>
      </c>
      <c r="BC220" s="104"/>
      <c r="BD220" s="104"/>
      <c r="BE220" s="104"/>
      <c r="BF220" s="104"/>
      <c r="BG220" s="104"/>
      <c r="BH220" s="104"/>
      <c r="BI220" s="96">
        <v>490.66450373868531</v>
      </c>
      <c r="BJ220" s="103">
        <v>74.647988084276761</v>
      </c>
      <c r="BK220" s="103">
        <v>131.09205394122534</v>
      </c>
      <c r="BL220" s="103">
        <v>13.30713107498792</v>
      </c>
      <c r="BM220" s="103">
        <v>46.506810025132879</v>
      </c>
      <c r="BN220" s="103">
        <v>8.6339868468263354</v>
      </c>
      <c r="BO220" s="103">
        <v>1.6643501086426267</v>
      </c>
      <c r="BP220" s="103">
        <v>9.0345637334253226</v>
      </c>
      <c r="BQ220" s="103">
        <v>1.498774101648247</v>
      </c>
      <c r="BR220" s="103">
        <v>9.8784627163347949</v>
      </c>
      <c r="BS220" s="103">
        <v>1.9880805808757323</v>
      </c>
      <c r="BT220" s="103">
        <v>6.3406924522517629</v>
      </c>
      <c r="BU220" s="103">
        <v>0.93130930131317169</v>
      </c>
      <c r="BV220" s="103">
        <v>6.3893699987653578</v>
      </c>
      <c r="BW220" s="103">
        <v>0.98087561169945703</v>
      </c>
      <c r="BX220" s="96">
        <v>12.970361857151673</v>
      </c>
      <c r="BY220" s="104"/>
      <c r="BZ220" s="128"/>
      <c r="CA220" s="136">
        <v>23.376302542579133</v>
      </c>
      <c r="CB220" s="136">
        <v>7.6752069631592246</v>
      </c>
      <c r="CC220" s="90">
        <f t="shared" si="38"/>
        <v>312.89444857740568</v>
      </c>
      <c r="CD220" s="91">
        <f t="shared" si="39"/>
        <v>370.64000418716728</v>
      </c>
      <c r="CE220" s="90">
        <f t="shared" si="40"/>
        <v>291.1169949564183</v>
      </c>
      <c r="CF220" s="91">
        <f t="shared" si="41"/>
        <v>344.84345989574047</v>
      </c>
      <c r="CG220" s="75"/>
      <c r="CH220" s="49"/>
      <c r="CI220" s="145">
        <v>143600</v>
      </c>
      <c r="CJ220" s="145" t="s">
        <v>155</v>
      </c>
      <c r="CK220" s="145">
        <v>13140</v>
      </c>
      <c r="CL220" s="145" t="s">
        <v>155</v>
      </c>
      <c r="CM220" s="145" t="s">
        <v>155</v>
      </c>
      <c r="CN220" s="145" t="s">
        <v>155</v>
      </c>
      <c r="CO220" s="145" t="s">
        <v>155</v>
      </c>
      <c r="CP220" s="143">
        <v>598800</v>
      </c>
      <c r="CQ220" s="145" t="s">
        <v>155</v>
      </c>
      <c r="CR220" s="145">
        <v>12432</v>
      </c>
      <c r="CS220" s="145">
        <v>469.9</v>
      </c>
    </row>
    <row r="221" spans="1:97" ht="15.75" thickBot="1" x14ac:dyDescent="0.3">
      <c r="A221" s="76" t="s">
        <v>564</v>
      </c>
      <c r="B221" s="107" t="s">
        <v>800</v>
      </c>
      <c r="C221" s="76" t="s">
        <v>156</v>
      </c>
      <c r="D221" s="76" t="s">
        <v>1023</v>
      </c>
      <c r="E221" s="78" t="s">
        <v>23</v>
      </c>
      <c r="F221" s="78"/>
      <c r="G221" s="78"/>
      <c r="H221" s="78"/>
      <c r="I221" s="78"/>
      <c r="J221" s="79" t="s">
        <v>153</v>
      </c>
      <c r="K221" s="121"/>
      <c r="L221" s="154">
        <v>2.2799999999999998</v>
      </c>
      <c r="M221" s="154">
        <v>93.65</v>
      </c>
      <c r="N221" s="77"/>
      <c r="O221" s="77"/>
      <c r="P221" s="77"/>
      <c r="Q221" s="77"/>
      <c r="R221" s="77"/>
      <c r="S221" s="77"/>
      <c r="T221" s="77"/>
      <c r="U221" s="77"/>
      <c r="V221" s="77"/>
      <c r="W221" s="77"/>
      <c r="X221" s="158" t="s">
        <v>155</v>
      </c>
      <c r="Y221" s="77"/>
      <c r="Z221" s="77"/>
      <c r="AA221" s="77"/>
      <c r="AB221" s="78" t="s">
        <v>154</v>
      </c>
      <c r="AC221" s="108"/>
      <c r="AD221" s="109">
        <v>2104.7690361521722</v>
      </c>
      <c r="AE221" s="109">
        <v>3398.8578897062507</v>
      </c>
      <c r="AF221" s="110">
        <v>118662.62367676861</v>
      </c>
      <c r="AG221" s="109">
        <v>271722.3343458352</v>
      </c>
      <c r="AH221" s="109">
        <v>193.79372115809528</v>
      </c>
      <c r="AI221" s="109">
        <v>24925.381516076348</v>
      </c>
      <c r="AJ221" s="109" t="s">
        <v>155</v>
      </c>
      <c r="AK221" s="109">
        <v>31.458290508053601</v>
      </c>
      <c r="AL221" s="109">
        <v>10885.753338418441</v>
      </c>
      <c r="AM221" s="108"/>
      <c r="AN221" s="109">
        <v>400.77465609647402</v>
      </c>
      <c r="AO221" s="109">
        <v>29.953764901228816</v>
      </c>
      <c r="AP221" s="109">
        <v>8850.0370558793566</v>
      </c>
      <c r="AQ221" s="108"/>
      <c r="AR221" s="109">
        <v>134.51708206680212</v>
      </c>
      <c r="AS221" s="109">
        <v>11.452505331249162</v>
      </c>
      <c r="AT221" s="109" t="s">
        <v>155</v>
      </c>
      <c r="AU221" s="96">
        <v>88.510496186633247</v>
      </c>
      <c r="AV221" s="96">
        <v>2.7797960508976232</v>
      </c>
      <c r="AW221" s="104"/>
      <c r="AX221" s="104"/>
      <c r="AY221" s="104"/>
      <c r="AZ221" s="96">
        <v>60.172307627132476</v>
      </c>
      <c r="BA221" s="96">
        <v>655.82554290894143</v>
      </c>
      <c r="BB221" s="101">
        <v>21.396859636125082</v>
      </c>
      <c r="BC221" s="104"/>
      <c r="BD221" s="104"/>
      <c r="BE221" s="104"/>
      <c r="BF221" s="104"/>
      <c r="BG221" s="104"/>
      <c r="BH221" s="104"/>
      <c r="BI221" s="96">
        <v>502.03064732368938</v>
      </c>
      <c r="BJ221" s="103">
        <v>58.671388526246446</v>
      </c>
      <c r="BK221" s="103">
        <v>104.1504099819858</v>
      </c>
      <c r="BL221" s="103">
        <v>10.733715869891521</v>
      </c>
      <c r="BM221" s="103">
        <v>36.137964116514262</v>
      </c>
      <c r="BN221" s="103">
        <v>6.6136193489646429</v>
      </c>
      <c r="BO221" s="103">
        <v>1.3776588711934721</v>
      </c>
      <c r="BP221" s="103">
        <v>7.2476744347646633</v>
      </c>
      <c r="BQ221" s="103">
        <v>1.3721730947614741</v>
      </c>
      <c r="BR221" s="103">
        <v>9.2155294035278921</v>
      </c>
      <c r="BS221" s="103">
        <v>1.7307956487056453</v>
      </c>
      <c r="BT221" s="103">
        <v>5.2529909914353858</v>
      </c>
      <c r="BU221" s="103">
        <v>0.78227961674890178</v>
      </c>
      <c r="BV221" s="103">
        <v>5.2309236331455358</v>
      </c>
      <c r="BW221" s="103">
        <v>0.85635181970572394</v>
      </c>
      <c r="BX221" s="96">
        <v>15.534957032872812</v>
      </c>
      <c r="BY221" s="104"/>
      <c r="BZ221" s="128"/>
      <c r="CA221" s="136">
        <v>25.187676603299835</v>
      </c>
      <c r="CB221" s="136">
        <v>5.8798073209047246</v>
      </c>
      <c r="CC221" s="90">
        <f t="shared" si="38"/>
        <v>249.37347535759133</v>
      </c>
      <c r="CD221" s="91">
        <f t="shared" si="39"/>
        <v>309.54578298472381</v>
      </c>
      <c r="CE221" s="90">
        <f t="shared" si="40"/>
        <v>233.5382596723843</v>
      </c>
      <c r="CF221" s="91">
        <f t="shared" si="41"/>
        <v>289.8896257651939</v>
      </c>
      <c r="CG221" s="75"/>
      <c r="CH221" s="49"/>
      <c r="CI221" s="145">
        <v>134300</v>
      </c>
      <c r="CJ221" s="145" t="s">
        <v>155</v>
      </c>
      <c r="CK221" s="145">
        <v>10510</v>
      </c>
      <c r="CL221" s="145">
        <v>26693</v>
      </c>
      <c r="CM221" s="145" t="s">
        <v>155</v>
      </c>
      <c r="CN221" s="145" t="s">
        <v>155</v>
      </c>
      <c r="CO221" s="145" t="s">
        <v>155</v>
      </c>
      <c r="CP221" s="143">
        <v>626100</v>
      </c>
      <c r="CQ221" s="145" t="s">
        <v>155</v>
      </c>
      <c r="CR221" s="145">
        <v>11332</v>
      </c>
      <c r="CS221" s="145">
        <v>648.70000000000005</v>
      </c>
    </row>
    <row r="222" spans="1:97" ht="15.75" thickBot="1" x14ac:dyDescent="0.3">
      <c r="A222" s="76" t="s">
        <v>565</v>
      </c>
      <c r="B222" s="102" t="s">
        <v>801</v>
      </c>
      <c r="C222" s="76" t="s">
        <v>156</v>
      </c>
      <c r="D222" s="76" t="s">
        <v>1024</v>
      </c>
      <c r="E222" s="78" t="s">
        <v>23</v>
      </c>
      <c r="F222" s="78"/>
      <c r="G222" s="78"/>
      <c r="H222" s="78"/>
      <c r="I222" s="78"/>
      <c r="J222" s="79" t="s">
        <v>153</v>
      </c>
      <c r="K222" s="121"/>
      <c r="L222" s="154">
        <v>1.1000000000000001</v>
      </c>
      <c r="M222" s="154">
        <v>86.94</v>
      </c>
      <c r="N222" s="77"/>
      <c r="O222" s="77"/>
      <c r="P222" s="77"/>
      <c r="Q222" s="77"/>
      <c r="R222" s="77"/>
      <c r="S222" s="77"/>
      <c r="T222" s="77"/>
      <c r="U222" s="77"/>
      <c r="V222" s="77"/>
      <c r="W222" s="77"/>
      <c r="X222" s="158">
        <v>8.89</v>
      </c>
      <c r="Y222" s="77"/>
      <c r="Z222" s="77"/>
      <c r="AA222" s="77"/>
      <c r="AB222" s="78" t="s">
        <v>154</v>
      </c>
      <c r="AC222" s="104"/>
      <c r="AD222" s="96">
        <v>907.218659150147</v>
      </c>
      <c r="AE222" s="96">
        <v>2933.629989961627</v>
      </c>
      <c r="AF222" s="97">
        <v>76675.55835639521</v>
      </c>
      <c r="AG222" s="96">
        <v>311351.36566952302</v>
      </c>
      <c r="AH222" s="96">
        <v>420.24581841939215</v>
      </c>
      <c r="AI222" s="96">
        <v>14615.511816895567</v>
      </c>
      <c r="AJ222" s="96">
        <v>7758.6114901421943</v>
      </c>
      <c r="AK222" s="103">
        <v>78.117631716918368</v>
      </c>
      <c r="AL222" s="96">
        <v>7276.5770914819377</v>
      </c>
      <c r="AM222" s="104"/>
      <c r="AN222" s="96">
        <v>271.95072329463159</v>
      </c>
      <c r="AO222" s="96">
        <v>282.80934542344022</v>
      </c>
      <c r="AP222" s="96">
        <v>39284.746050640737</v>
      </c>
      <c r="AQ222" s="99"/>
      <c r="AR222" s="96">
        <v>112.55504111653731</v>
      </c>
      <c r="AS222" s="96">
        <v>62.282893580385888</v>
      </c>
      <c r="AT222" s="96">
        <v>274.64881228383871</v>
      </c>
      <c r="AU222" s="96">
        <v>55.794613527001054</v>
      </c>
      <c r="AV222" s="96">
        <v>4.2030023226720434</v>
      </c>
      <c r="AW222" s="104"/>
      <c r="AX222" s="104"/>
      <c r="AY222" s="104"/>
      <c r="AZ222" s="96">
        <v>286.75737986766842</v>
      </c>
      <c r="BA222" s="96">
        <v>4892.6376623456763</v>
      </c>
      <c r="BB222" s="101">
        <v>37.310319207893684</v>
      </c>
      <c r="BC222" s="104"/>
      <c r="BD222" s="104"/>
      <c r="BE222" s="104"/>
      <c r="BF222" s="104"/>
      <c r="BG222" s="104"/>
      <c r="BH222" s="104"/>
      <c r="BI222" s="96">
        <v>323.40891150548134</v>
      </c>
      <c r="BJ222" s="103">
        <v>85.304441458168824</v>
      </c>
      <c r="BK222" s="103">
        <v>191.29202001520673</v>
      </c>
      <c r="BL222" s="103">
        <v>22.165285164506265</v>
      </c>
      <c r="BM222" s="103">
        <v>88.137243564304569</v>
      </c>
      <c r="BN222" s="103">
        <v>16.740676587008647</v>
      </c>
      <c r="BO222" s="103">
        <v>2.9816498461239238</v>
      </c>
      <c r="BP222" s="103">
        <v>13.852466078387593</v>
      </c>
      <c r="BQ222" s="103">
        <v>1.8402588624906446</v>
      </c>
      <c r="BR222" s="103">
        <v>10.790675985678893</v>
      </c>
      <c r="BS222" s="103">
        <v>1.9881848623317682</v>
      </c>
      <c r="BT222" s="103">
        <v>6.020522612583191</v>
      </c>
      <c r="BU222" s="103">
        <v>0.91962266129504966</v>
      </c>
      <c r="BV222" s="103">
        <v>6.0635437815255457</v>
      </c>
      <c r="BW222" s="103">
        <v>0.91880204602615945</v>
      </c>
      <c r="BX222" s="96">
        <v>133.15183608063634</v>
      </c>
      <c r="BY222" s="104"/>
      <c r="BZ222" s="135"/>
      <c r="CA222" s="135">
        <v>31.888313349553389</v>
      </c>
      <c r="CB222" s="135">
        <v>9.7611837501100904</v>
      </c>
      <c r="CC222" s="90">
        <f t="shared" si="38"/>
        <v>449.01539352563771</v>
      </c>
      <c r="CD222" s="91">
        <f t="shared" si="39"/>
        <v>735.77277339330612</v>
      </c>
      <c r="CE222" s="90">
        <f t="shared" si="40"/>
        <v>390.37398313118939</v>
      </c>
      <c r="CF222" s="91">
        <f t="shared" si="41"/>
        <v>639.68084918814031</v>
      </c>
      <c r="CG222" s="75"/>
      <c r="CH222" s="49"/>
      <c r="CI222" s="145">
        <v>75960</v>
      </c>
      <c r="CJ222" s="145" t="s">
        <v>155</v>
      </c>
      <c r="CK222" s="145">
        <v>41280</v>
      </c>
      <c r="CL222" s="145" t="s">
        <v>155</v>
      </c>
      <c r="CM222" s="145" t="s">
        <v>155</v>
      </c>
      <c r="CN222" s="145" t="s">
        <v>155</v>
      </c>
      <c r="CO222" s="145">
        <v>336</v>
      </c>
      <c r="CP222" s="143">
        <v>604973</v>
      </c>
      <c r="CQ222" s="145" t="s">
        <v>155</v>
      </c>
      <c r="CR222" s="145">
        <v>6946</v>
      </c>
      <c r="CS222" s="145">
        <v>4905</v>
      </c>
    </row>
    <row r="223" spans="1:97" ht="15.75" thickBot="1" x14ac:dyDescent="0.3">
      <c r="A223" s="76" t="s">
        <v>566</v>
      </c>
      <c r="B223" s="102" t="s">
        <v>802</v>
      </c>
      <c r="C223" s="76" t="s">
        <v>156</v>
      </c>
      <c r="D223" s="76" t="s">
        <v>1024</v>
      </c>
      <c r="E223" s="78" t="s">
        <v>23</v>
      </c>
      <c r="F223" s="78"/>
      <c r="G223" s="78"/>
      <c r="H223" s="78"/>
      <c r="I223" s="78"/>
      <c r="J223" s="79" t="s">
        <v>153</v>
      </c>
      <c r="K223" s="121"/>
      <c r="L223" s="154">
        <v>2.37</v>
      </c>
      <c r="M223" s="154">
        <v>47.094999999999999</v>
      </c>
      <c r="N223" s="77"/>
      <c r="O223" s="77"/>
      <c r="P223" s="77"/>
      <c r="Q223" s="77"/>
      <c r="R223" s="77"/>
      <c r="S223" s="77"/>
      <c r="T223" s="77"/>
      <c r="U223" s="77"/>
      <c r="V223" s="77"/>
      <c r="W223" s="77"/>
      <c r="X223" s="158">
        <v>43.474999999999994</v>
      </c>
      <c r="Y223" s="77"/>
      <c r="Z223" s="77"/>
      <c r="AA223" s="77"/>
      <c r="AB223" s="78" t="s">
        <v>154</v>
      </c>
      <c r="AC223" s="104"/>
      <c r="AD223" s="96">
        <v>907.79156740674921</v>
      </c>
      <c r="AE223" s="96">
        <v>2435.5719218999002</v>
      </c>
      <c r="AF223" s="97">
        <v>57222.956147407211</v>
      </c>
      <c r="AG223" s="96">
        <v>336162.31902580295</v>
      </c>
      <c r="AH223" s="96">
        <v>370.39230302583036</v>
      </c>
      <c r="AI223" s="96">
        <v>15800.975817251225</v>
      </c>
      <c r="AJ223" s="96" t="s">
        <v>155</v>
      </c>
      <c r="AK223" s="103">
        <v>44.077182370953409</v>
      </c>
      <c r="AL223" s="96">
        <v>8508.5745947138821</v>
      </c>
      <c r="AM223" s="104"/>
      <c r="AN223" s="96">
        <v>102.10365597127519</v>
      </c>
      <c r="AO223" s="96">
        <v>111.80968881736503</v>
      </c>
      <c r="AP223" s="96">
        <v>13369.657857112397</v>
      </c>
      <c r="AQ223" s="99"/>
      <c r="AR223" s="96">
        <v>57.348055261386705</v>
      </c>
      <c r="AS223" s="96">
        <v>12.097964888818609</v>
      </c>
      <c r="AT223" s="96">
        <v>89.576743904880416</v>
      </c>
      <c r="AU223" s="96">
        <v>49.791339687720843</v>
      </c>
      <c r="AV223" s="96">
        <v>2.3845591601790517</v>
      </c>
      <c r="AW223" s="104"/>
      <c r="AX223" s="104"/>
      <c r="AY223" s="104"/>
      <c r="AZ223" s="96">
        <v>197.98772313430601</v>
      </c>
      <c r="BA223" s="96">
        <v>3594.3376481676332</v>
      </c>
      <c r="BB223" s="101">
        <v>29.208691997372693</v>
      </c>
      <c r="BC223" s="104"/>
      <c r="BD223" s="104"/>
      <c r="BE223" s="104"/>
      <c r="BF223" s="104"/>
      <c r="BG223" s="104"/>
      <c r="BH223" s="104"/>
      <c r="BI223" s="96">
        <v>288.36605474222466</v>
      </c>
      <c r="BJ223" s="103">
        <v>86.208024584824472</v>
      </c>
      <c r="BK223" s="103">
        <v>180.5204209967811</v>
      </c>
      <c r="BL223" s="103">
        <v>20.63340503512249</v>
      </c>
      <c r="BM223" s="103">
        <v>77.288245904139856</v>
      </c>
      <c r="BN223" s="103">
        <v>13.499417453777921</v>
      </c>
      <c r="BO223" s="103">
        <v>2.3410645297288575</v>
      </c>
      <c r="BP223" s="103">
        <v>10.516187953924677</v>
      </c>
      <c r="BQ223" s="103">
        <v>1.3554810722335757</v>
      </c>
      <c r="BR223" s="103">
        <v>8.496472243305778</v>
      </c>
      <c r="BS223" s="103">
        <v>1.5729879637028306</v>
      </c>
      <c r="BT223" s="103">
        <v>5.3618034036344895</v>
      </c>
      <c r="BU223" s="103">
        <v>0.86560777984966419</v>
      </c>
      <c r="BV223" s="103">
        <v>5.8007077541898866</v>
      </c>
      <c r="BW223" s="103">
        <v>0.89593522661525848</v>
      </c>
      <c r="BX223" s="96">
        <v>100.78147777969345</v>
      </c>
      <c r="BY223" s="104"/>
      <c r="BZ223" s="135"/>
      <c r="CA223" s="135">
        <v>24.894784240558533</v>
      </c>
      <c r="CB223" s="135">
        <v>6.4343204802975782</v>
      </c>
      <c r="CC223" s="90">
        <f t="shared" si="38"/>
        <v>415.35576190183087</v>
      </c>
      <c r="CD223" s="91">
        <f t="shared" si="39"/>
        <v>613.34348503613683</v>
      </c>
      <c r="CE223" s="90">
        <f t="shared" si="40"/>
        <v>195.61179606766723</v>
      </c>
      <c r="CF223" s="91">
        <f t="shared" si="41"/>
        <v>288.85411427776864</v>
      </c>
      <c r="CG223" s="75"/>
      <c r="CH223" s="49"/>
      <c r="CI223" s="145">
        <v>55490</v>
      </c>
      <c r="CJ223" s="145" t="s">
        <v>155</v>
      </c>
      <c r="CK223" s="145">
        <v>14130</v>
      </c>
      <c r="CL223" s="145" t="s">
        <v>155</v>
      </c>
      <c r="CM223" s="145" t="s">
        <v>155</v>
      </c>
      <c r="CN223" s="145" t="s">
        <v>155</v>
      </c>
      <c r="CO223" s="145">
        <v>404</v>
      </c>
      <c r="CP223" s="143">
        <v>667373</v>
      </c>
      <c r="CQ223" s="145" t="s">
        <v>155</v>
      </c>
      <c r="CR223" s="145">
        <v>7921</v>
      </c>
      <c r="CS223" s="145">
        <v>3537</v>
      </c>
    </row>
    <row r="224" spans="1:97" ht="15.75" thickBot="1" x14ac:dyDescent="0.3">
      <c r="A224" s="76" t="s">
        <v>567</v>
      </c>
      <c r="B224" s="102" t="s">
        <v>803</v>
      </c>
      <c r="C224" s="76" t="s">
        <v>156</v>
      </c>
      <c r="D224" s="76" t="s">
        <v>1024</v>
      </c>
      <c r="E224" s="78" t="s">
        <v>23</v>
      </c>
      <c r="F224" s="78"/>
      <c r="G224" s="78"/>
      <c r="H224" s="78"/>
      <c r="I224" s="78"/>
      <c r="J224" s="79" t="s">
        <v>153</v>
      </c>
      <c r="K224" s="121"/>
      <c r="L224" s="154">
        <v>0.75</v>
      </c>
      <c r="M224" s="154">
        <v>95.92</v>
      </c>
      <c r="N224" s="77"/>
      <c r="O224" s="77"/>
      <c r="P224" s="77"/>
      <c r="Q224" s="77"/>
      <c r="R224" s="77"/>
      <c r="S224" s="77"/>
      <c r="T224" s="77"/>
      <c r="U224" s="77"/>
      <c r="V224" s="77"/>
      <c r="W224" s="77"/>
      <c r="X224" s="158">
        <v>0.88</v>
      </c>
      <c r="Y224" s="77"/>
      <c r="Z224" s="77"/>
      <c r="AA224" s="77"/>
      <c r="AB224" s="78" t="s">
        <v>154</v>
      </c>
      <c r="AC224" s="104"/>
      <c r="AD224" s="96">
        <v>688.53019590232725</v>
      </c>
      <c r="AE224" s="96">
        <v>2591.9062596916124</v>
      </c>
      <c r="AF224" s="97">
        <v>53585.729757528148</v>
      </c>
      <c r="AG224" s="96">
        <v>367730.06922038511</v>
      </c>
      <c r="AH224" s="96">
        <v>585.15259853171744</v>
      </c>
      <c r="AI224" s="96">
        <v>9437.1260440696751</v>
      </c>
      <c r="AJ224" s="96" t="s">
        <v>155</v>
      </c>
      <c r="AK224" s="103">
        <v>20.859917464077018</v>
      </c>
      <c r="AL224" s="96">
        <v>2894.0343967228646</v>
      </c>
      <c r="AM224" s="104"/>
      <c r="AN224" s="96">
        <v>34.244882263769625</v>
      </c>
      <c r="AO224" s="96">
        <v>173.49431289841604</v>
      </c>
      <c r="AP224" s="96">
        <v>19759.748361059061</v>
      </c>
      <c r="AQ224" s="99"/>
      <c r="AR224" s="96">
        <v>38.832933117176971</v>
      </c>
      <c r="AS224" s="96">
        <v>10.293730530304016</v>
      </c>
      <c r="AT224" s="96">
        <v>43.761927539721214</v>
      </c>
      <c r="AU224" s="96">
        <v>31.324143125331737</v>
      </c>
      <c r="AV224" s="96">
        <v>1.5734655287586181</v>
      </c>
      <c r="AW224" s="104"/>
      <c r="AX224" s="104"/>
      <c r="AY224" s="104"/>
      <c r="AZ224" s="96">
        <v>97.408489780497987</v>
      </c>
      <c r="BA224" s="96">
        <v>1517.4336733878836</v>
      </c>
      <c r="BB224" s="101">
        <v>36.041380770543661</v>
      </c>
      <c r="BC224" s="104"/>
      <c r="BD224" s="104"/>
      <c r="BE224" s="104"/>
      <c r="BF224" s="104"/>
      <c r="BG224" s="104"/>
      <c r="BH224" s="104"/>
      <c r="BI224" s="96">
        <v>175.28896253438975</v>
      </c>
      <c r="BJ224" s="103">
        <v>23.581380846926614</v>
      </c>
      <c r="BK224" s="103">
        <v>53.747741073563169</v>
      </c>
      <c r="BL224" s="103">
        <v>6.3538875360773526</v>
      </c>
      <c r="BM224" s="103">
        <v>24.124743570658509</v>
      </c>
      <c r="BN224" s="103">
        <v>5.5018553903434944</v>
      </c>
      <c r="BO224" s="103">
        <v>1.1918500662656737</v>
      </c>
      <c r="BP224" s="103">
        <v>5.7959969797764419</v>
      </c>
      <c r="BQ224" s="103">
        <v>0.80568256945877115</v>
      </c>
      <c r="BR224" s="103">
        <v>4.941271930293877</v>
      </c>
      <c r="BS224" s="103">
        <v>0.9113960554770778</v>
      </c>
      <c r="BT224" s="103">
        <v>2.7647669753384534</v>
      </c>
      <c r="BU224" s="103">
        <v>0.40125420645276061</v>
      </c>
      <c r="BV224" s="103">
        <v>2.6453196175553342</v>
      </c>
      <c r="BW224" s="103">
        <v>0.37901055433027431</v>
      </c>
      <c r="BX224" s="96">
        <v>40.483100297728285</v>
      </c>
      <c r="BY224" s="104"/>
      <c r="BZ224" s="135"/>
      <c r="CA224" s="135">
        <v>8.8782721140405787</v>
      </c>
      <c r="CB224" s="135">
        <v>2.3833454799154996</v>
      </c>
      <c r="CC224" s="90">
        <f t="shared" si="38"/>
        <v>133.14615737251782</v>
      </c>
      <c r="CD224" s="91">
        <f t="shared" si="39"/>
        <v>230.55464715301582</v>
      </c>
      <c r="CE224" s="90">
        <f t="shared" si="40"/>
        <v>127.7137941517191</v>
      </c>
      <c r="CF224" s="91">
        <f t="shared" si="41"/>
        <v>221.14801754917278</v>
      </c>
      <c r="CG224" s="75"/>
      <c r="CH224" s="49"/>
      <c r="CI224" s="145">
        <v>47880</v>
      </c>
      <c r="CJ224" s="145" t="s">
        <v>155</v>
      </c>
      <c r="CK224" s="145">
        <v>20390</v>
      </c>
      <c r="CL224" s="145" t="s">
        <v>155</v>
      </c>
      <c r="CM224" s="145" t="s">
        <v>155</v>
      </c>
      <c r="CN224" s="145" t="s">
        <v>155</v>
      </c>
      <c r="CO224" s="145">
        <v>472</v>
      </c>
      <c r="CP224" s="143">
        <v>717573</v>
      </c>
      <c r="CQ224" s="145" t="s">
        <v>155</v>
      </c>
      <c r="CR224" s="145">
        <v>2634</v>
      </c>
      <c r="CS224" s="145">
        <v>1432</v>
      </c>
    </row>
    <row r="225" spans="1:97" ht="15.75" thickBot="1" x14ac:dyDescent="0.3">
      <c r="A225" s="76" t="s">
        <v>568</v>
      </c>
      <c r="B225" s="102" t="s">
        <v>804</v>
      </c>
      <c r="C225" s="76" t="s">
        <v>156</v>
      </c>
      <c r="D225" s="76" t="s">
        <v>1024</v>
      </c>
      <c r="E225" s="78" t="s">
        <v>23</v>
      </c>
      <c r="F225" s="78"/>
      <c r="G225" s="78"/>
      <c r="H225" s="78"/>
      <c r="I225" s="78"/>
      <c r="J225" s="79" t="s">
        <v>153</v>
      </c>
      <c r="K225" s="121"/>
      <c r="L225" s="154">
        <v>0.82</v>
      </c>
      <c r="M225" s="154">
        <v>97.85</v>
      </c>
      <c r="N225" s="77"/>
      <c r="O225" s="77"/>
      <c r="P225" s="77"/>
      <c r="Q225" s="77"/>
      <c r="R225" s="77"/>
      <c r="S225" s="77"/>
      <c r="T225" s="77"/>
      <c r="U225" s="77"/>
      <c r="V225" s="77"/>
      <c r="W225" s="77"/>
      <c r="X225" s="158" t="s">
        <v>155</v>
      </c>
      <c r="Y225" s="77"/>
      <c r="Z225" s="77"/>
      <c r="AA225" s="77"/>
      <c r="AB225" s="78" t="s">
        <v>154</v>
      </c>
      <c r="AC225" s="104"/>
      <c r="AD225" s="96">
        <v>626.89322514437526</v>
      </c>
      <c r="AE225" s="96">
        <v>2295.7128757380392</v>
      </c>
      <c r="AF225" s="97">
        <v>34947.182342300621</v>
      </c>
      <c r="AG225" s="96">
        <v>398059.19863301824</v>
      </c>
      <c r="AH225" s="96">
        <v>233.74424958986157</v>
      </c>
      <c r="AI225" s="96">
        <v>9963.9624987046118</v>
      </c>
      <c r="AJ225" s="96" t="s">
        <v>155</v>
      </c>
      <c r="AK225" s="103">
        <v>34.180124094285112</v>
      </c>
      <c r="AL225" s="96">
        <v>4647.1808554660638</v>
      </c>
      <c r="AM225" s="104"/>
      <c r="AN225" s="96">
        <v>42.822364956807007</v>
      </c>
      <c r="AO225" s="96">
        <v>91.507981711274695</v>
      </c>
      <c r="AP225" s="96">
        <v>7687.5541449855227</v>
      </c>
      <c r="AQ225" s="99"/>
      <c r="AR225" s="96">
        <v>17.841871261887469</v>
      </c>
      <c r="AS225" s="96">
        <v>12.597664016618529</v>
      </c>
      <c r="AT225" s="96">
        <v>39.688628328310323</v>
      </c>
      <c r="AU225" s="96">
        <v>30.189245185596032</v>
      </c>
      <c r="AV225" s="96">
        <v>1.8897218805636946</v>
      </c>
      <c r="AW225" s="104"/>
      <c r="AX225" s="104"/>
      <c r="AY225" s="104"/>
      <c r="AZ225" s="96">
        <v>143.49411836218479</v>
      </c>
      <c r="BA225" s="96">
        <v>2891.979614379622</v>
      </c>
      <c r="BB225" s="101">
        <v>14.511302291403503</v>
      </c>
      <c r="BC225" s="104"/>
      <c r="BD225" s="104"/>
      <c r="BE225" s="104"/>
      <c r="BF225" s="104"/>
      <c r="BG225" s="104"/>
      <c r="BH225" s="104"/>
      <c r="BI225" s="96">
        <v>196.42306117932023</v>
      </c>
      <c r="BJ225" s="103">
        <v>39.537566596097925</v>
      </c>
      <c r="BK225" s="103">
        <v>83.275036256078835</v>
      </c>
      <c r="BL225" s="103">
        <v>9.8809092663128251</v>
      </c>
      <c r="BM225" s="103">
        <v>36.638014518003878</v>
      </c>
      <c r="BN225" s="103">
        <v>6.4648323897408968</v>
      </c>
      <c r="BO225" s="103">
        <v>1.1229966740143718</v>
      </c>
      <c r="BP225" s="103">
        <v>6.1274589703076634</v>
      </c>
      <c r="BQ225" s="103">
        <v>1.0476343022862991</v>
      </c>
      <c r="BR225" s="103">
        <v>6.3141447656808003</v>
      </c>
      <c r="BS225" s="103">
        <v>1.2434951127213443</v>
      </c>
      <c r="BT225" s="103">
        <v>4.002786235305857</v>
      </c>
      <c r="BU225" s="103">
        <v>0.62310691069719837</v>
      </c>
      <c r="BV225" s="103">
        <v>4.2199642183308628</v>
      </c>
      <c r="BW225" s="103">
        <v>0.69612494263348201</v>
      </c>
      <c r="BX225" s="96">
        <v>76.083774867098057</v>
      </c>
      <c r="BY225" s="104"/>
      <c r="BZ225" s="135"/>
      <c r="CA225" s="135">
        <v>12.164033144054041</v>
      </c>
      <c r="CB225" s="135">
        <v>4.0280268024232733</v>
      </c>
      <c r="CC225" s="90">
        <f t="shared" si="38"/>
        <v>201.19407115821218</v>
      </c>
      <c r="CD225" s="91">
        <f t="shared" si="39"/>
        <v>344.68818952039697</v>
      </c>
      <c r="CE225" s="90">
        <f t="shared" si="40"/>
        <v>196.86839862831062</v>
      </c>
      <c r="CF225" s="91">
        <f t="shared" si="41"/>
        <v>337.27739344570841</v>
      </c>
      <c r="CG225" s="75"/>
      <c r="CH225" s="49"/>
      <c r="CI225" s="145">
        <v>30730</v>
      </c>
      <c r="CJ225" s="145" t="s">
        <v>155</v>
      </c>
      <c r="CK225" s="145">
        <v>7670</v>
      </c>
      <c r="CL225" s="145" t="s">
        <v>155</v>
      </c>
      <c r="CM225" s="145" t="s">
        <v>155</v>
      </c>
      <c r="CN225" s="145" t="s">
        <v>155</v>
      </c>
      <c r="CO225" s="145" t="s">
        <v>155</v>
      </c>
      <c r="CP225" s="143">
        <v>745030</v>
      </c>
      <c r="CQ225" s="145" t="s">
        <v>155</v>
      </c>
      <c r="CR225" s="145">
        <v>4080</v>
      </c>
      <c r="CS225" s="145">
        <v>2810</v>
      </c>
    </row>
    <row r="226" spans="1:97" ht="15.75" thickBot="1" x14ac:dyDescent="0.3">
      <c r="A226" s="76" t="s">
        <v>569</v>
      </c>
      <c r="B226" s="102" t="s">
        <v>805</v>
      </c>
      <c r="C226" s="76" t="s">
        <v>156</v>
      </c>
      <c r="D226" s="76" t="s">
        <v>1024</v>
      </c>
      <c r="E226" s="78" t="s">
        <v>23</v>
      </c>
      <c r="F226" s="78"/>
      <c r="G226" s="78"/>
      <c r="H226" s="78"/>
      <c r="I226" s="78"/>
      <c r="J226" s="79" t="s">
        <v>153</v>
      </c>
      <c r="K226" s="121"/>
      <c r="L226" s="154">
        <v>1.95</v>
      </c>
      <c r="M226" s="154">
        <v>93.36</v>
      </c>
      <c r="N226" s="77"/>
      <c r="O226" s="77"/>
      <c r="P226" s="77"/>
      <c r="Q226" s="77"/>
      <c r="R226" s="77"/>
      <c r="S226" s="77"/>
      <c r="T226" s="77"/>
      <c r="U226" s="77"/>
      <c r="V226" s="77"/>
      <c r="W226" s="77"/>
      <c r="X226" s="158">
        <v>1.41</v>
      </c>
      <c r="Y226" s="77"/>
      <c r="Z226" s="77"/>
      <c r="AA226" s="77"/>
      <c r="AB226" s="78" t="s">
        <v>154</v>
      </c>
      <c r="AC226" s="104"/>
      <c r="AD226" s="96">
        <v>1527.5770718173349</v>
      </c>
      <c r="AE226" s="96">
        <v>6393.3998967531606</v>
      </c>
      <c r="AF226" s="97">
        <v>78551.062556632794</v>
      </c>
      <c r="AG226" s="96">
        <v>310883.93018834013</v>
      </c>
      <c r="AH226" s="96">
        <v>496.86462570127389</v>
      </c>
      <c r="AI226" s="96">
        <v>24735.395130991677</v>
      </c>
      <c r="AJ226" s="96">
        <v>2600.1171595525566</v>
      </c>
      <c r="AK226" s="103">
        <v>26.983658493541576</v>
      </c>
      <c r="AL226" s="96">
        <v>7033.1908299894112</v>
      </c>
      <c r="AM226" s="104"/>
      <c r="AN226" s="96">
        <v>81.961828654331867</v>
      </c>
      <c r="AO226" s="96">
        <v>902.26063037752692</v>
      </c>
      <c r="AP226" s="96">
        <v>46738.839063790612</v>
      </c>
      <c r="AQ226" s="99"/>
      <c r="AR226" s="96">
        <v>34.778601952427174</v>
      </c>
      <c r="AS226" s="96">
        <v>20.129625882148979</v>
      </c>
      <c r="AT226" s="96">
        <v>60.90166536062889</v>
      </c>
      <c r="AU226" s="96">
        <v>76.538189102727031</v>
      </c>
      <c r="AV226" s="96">
        <v>1.9623345322900554</v>
      </c>
      <c r="AW226" s="104"/>
      <c r="AX226" s="104"/>
      <c r="AY226" s="104"/>
      <c r="AZ226" s="96">
        <v>76.541580976377361</v>
      </c>
      <c r="BA226" s="96">
        <v>1136.5682536822098</v>
      </c>
      <c r="BB226" s="101">
        <v>20.867524040725559</v>
      </c>
      <c r="BC226" s="104"/>
      <c r="BD226" s="104"/>
      <c r="BE226" s="104"/>
      <c r="BF226" s="104"/>
      <c r="BG226" s="104"/>
      <c r="BH226" s="104"/>
      <c r="BI226" s="96">
        <v>472.09718118839493</v>
      </c>
      <c r="BJ226" s="103">
        <v>51.178272862892392</v>
      </c>
      <c r="BK226" s="103">
        <v>107.30133928083343</v>
      </c>
      <c r="BL226" s="103">
        <v>12.37136661543785</v>
      </c>
      <c r="BM226" s="103">
        <v>45.842205576422913</v>
      </c>
      <c r="BN226" s="103">
        <v>8.4950223582384741</v>
      </c>
      <c r="BO226" s="103">
        <v>1.8232368192360318</v>
      </c>
      <c r="BP226" s="103">
        <v>9.1605959316689933</v>
      </c>
      <c r="BQ226" s="103">
        <v>1.4436084761462054</v>
      </c>
      <c r="BR226" s="103">
        <v>8.630720106439556</v>
      </c>
      <c r="BS226" s="103">
        <v>1.632570175083087</v>
      </c>
      <c r="BT226" s="103">
        <v>5.2516115894992295</v>
      </c>
      <c r="BU226" s="103">
        <v>0.72851563546668963</v>
      </c>
      <c r="BV226" s="103">
        <v>4.8794979396607232</v>
      </c>
      <c r="BW226" s="103">
        <v>0.79250319049760709</v>
      </c>
      <c r="BX226" s="96">
        <v>30.359667863358364</v>
      </c>
      <c r="BY226" s="104"/>
      <c r="BZ226" s="135"/>
      <c r="CA226" s="135">
        <v>17.370107441121871</v>
      </c>
      <c r="CB226" s="135">
        <v>5.1065445270617609</v>
      </c>
      <c r="CC226" s="90">
        <f t="shared" si="38"/>
        <v>259.53106655752316</v>
      </c>
      <c r="CD226" s="91">
        <f t="shared" si="39"/>
        <v>336.07264753390052</v>
      </c>
      <c r="CE226" s="90">
        <f t="shared" si="40"/>
        <v>242.29820373810361</v>
      </c>
      <c r="CF226" s="91">
        <f t="shared" si="41"/>
        <v>313.7574237376495</v>
      </c>
      <c r="CG226" s="75"/>
      <c r="CH226" s="49"/>
      <c r="CI226" s="145">
        <v>75240</v>
      </c>
      <c r="CJ226" s="145" t="s">
        <v>155</v>
      </c>
      <c r="CK226" s="145">
        <v>46960</v>
      </c>
      <c r="CL226" s="145" t="s">
        <v>155</v>
      </c>
      <c r="CM226" s="145" t="s">
        <v>155</v>
      </c>
      <c r="CN226" s="145" t="s">
        <v>155</v>
      </c>
      <c r="CO226" s="145">
        <v>282</v>
      </c>
      <c r="CP226" s="143">
        <v>585873</v>
      </c>
      <c r="CQ226" s="145" t="s">
        <v>155</v>
      </c>
      <c r="CR226" s="145">
        <v>6181</v>
      </c>
      <c r="CS226" s="145">
        <v>1016</v>
      </c>
    </row>
    <row r="227" spans="1:97" ht="15.75" thickBot="1" x14ac:dyDescent="0.3">
      <c r="A227" s="76" t="s">
        <v>570</v>
      </c>
      <c r="B227" s="102" t="s">
        <v>806</v>
      </c>
      <c r="C227" s="76" t="s">
        <v>156</v>
      </c>
      <c r="D227" s="76" t="s">
        <v>1024</v>
      </c>
      <c r="E227" s="78" t="s">
        <v>23</v>
      </c>
      <c r="F227" s="78"/>
      <c r="G227" s="78"/>
      <c r="H227" s="78"/>
      <c r="I227" s="78"/>
      <c r="J227" s="79" t="s">
        <v>153</v>
      </c>
      <c r="K227" s="121"/>
      <c r="L227" s="154">
        <v>2.68</v>
      </c>
      <c r="M227" s="154">
        <v>95.93</v>
      </c>
      <c r="N227" s="77"/>
      <c r="O227" s="77"/>
      <c r="P227" s="77"/>
      <c r="Q227" s="77"/>
      <c r="R227" s="77"/>
      <c r="S227" s="77"/>
      <c r="T227" s="77"/>
      <c r="U227" s="77"/>
      <c r="V227" s="77"/>
      <c r="W227" s="77"/>
      <c r="X227" s="158">
        <v>0.79</v>
      </c>
      <c r="Y227" s="77"/>
      <c r="Z227" s="77"/>
      <c r="AA227" s="77"/>
      <c r="AB227" s="78" t="s">
        <v>154</v>
      </c>
      <c r="AC227" s="104"/>
      <c r="AD227" s="96">
        <v>1094.4692815212838</v>
      </c>
      <c r="AE227" s="96">
        <v>3803.0487226910709</v>
      </c>
      <c r="AF227" s="97">
        <v>57630.038653687181</v>
      </c>
      <c r="AG227" s="96">
        <v>341576.58127615933</v>
      </c>
      <c r="AH227" s="96">
        <v>349.69503491447244</v>
      </c>
      <c r="AI227" s="96">
        <v>16921.073514279502</v>
      </c>
      <c r="AJ227" s="96">
        <v>3840.2103344469224</v>
      </c>
      <c r="AK227" s="103">
        <v>36.350506651943483</v>
      </c>
      <c r="AL227" s="96">
        <v>6601.5340141158085</v>
      </c>
      <c r="AM227" s="104"/>
      <c r="AN227" s="96">
        <v>73.464683983500436</v>
      </c>
      <c r="AO227" s="96">
        <v>165.8550097130352</v>
      </c>
      <c r="AP227" s="96">
        <v>14221.672939427699</v>
      </c>
      <c r="AQ227" s="99"/>
      <c r="AR227" s="96">
        <v>33.983250273444639</v>
      </c>
      <c r="AS227" s="96">
        <v>16.875996140916506</v>
      </c>
      <c r="AT227" s="96">
        <v>98.760102716733542</v>
      </c>
      <c r="AU227" s="96">
        <v>56.104913179389314</v>
      </c>
      <c r="AV227" s="96">
        <v>2.1165310070834451</v>
      </c>
      <c r="AW227" s="104"/>
      <c r="AX227" s="104"/>
      <c r="AY227" s="104"/>
      <c r="AZ227" s="96">
        <v>136.51616725368069</v>
      </c>
      <c r="BA227" s="96">
        <v>3363.67249034005</v>
      </c>
      <c r="BB227" s="101">
        <v>20.817454922421049</v>
      </c>
      <c r="BC227" s="104"/>
      <c r="BD227" s="104"/>
      <c r="BE227" s="104"/>
      <c r="BF227" s="104"/>
      <c r="BG227" s="104"/>
      <c r="BH227" s="104"/>
      <c r="BI227" s="96">
        <v>348.08645848390069</v>
      </c>
      <c r="BJ227" s="103">
        <v>66.652402259017563</v>
      </c>
      <c r="BK227" s="103">
        <v>144.09351846625228</v>
      </c>
      <c r="BL227" s="103">
        <v>16.944617561074384</v>
      </c>
      <c r="BM227" s="103">
        <v>64.616123341236317</v>
      </c>
      <c r="BN227" s="103">
        <v>12.425865497619675</v>
      </c>
      <c r="BO227" s="103">
        <v>2.1616894715852863</v>
      </c>
      <c r="BP227" s="103">
        <v>11.973517754904494</v>
      </c>
      <c r="BQ227" s="103">
        <v>1.9022400059871516</v>
      </c>
      <c r="BR227" s="103">
        <v>11.585701475453135</v>
      </c>
      <c r="BS227" s="103">
        <v>2.2844818190915945</v>
      </c>
      <c r="BT227" s="103">
        <v>7.226237793409207</v>
      </c>
      <c r="BU227" s="103">
        <v>1.1316686190098297</v>
      </c>
      <c r="BV227" s="103">
        <v>7.7247409420380322</v>
      </c>
      <c r="BW227" s="103">
        <v>1.2811341376391663</v>
      </c>
      <c r="BX227" s="96">
        <v>91.56830318479814</v>
      </c>
      <c r="BY227" s="104"/>
      <c r="BZ227" s="135"/>
      <c r="CA227" s="135">
        <v>21.314121706498987</v>
      </c>
      <c r="CB227" s="135">
        <v>7.4456037028185875</v>
      </c>
      <c r="CC227" s="90">
        <f t="shared" si="38"/>
        <v>352.00393914431805</v>
      </c>
      <c r="CD227" s="91">
        <f t="shared" si="39"/>
        <v>488.52010639799875</v>
      </c>
      <c r="CE227" s="90">
        <f t="shared" si="40"/>
        <v>337.67737882114432</v>
      </c>
      <c r="CF227" s="91">
        <f t="shared" si="41"/>
        <v>468.63733806760024</v>
      </c>
      <c r="CG227" s="75"/>
      <c r="CH227" s="49"/>
      <c r="CI227" s="145">
        <v>57830</v>
      </c>
      <c r="CJ227" s="145" t="s">
        <v>155</v>
      </c>
      <c r="CK227" s="145">
        <v>15170</v>
      </c>
      <c r="CL227" s="145">
        <v>19630</v>
      </c>
      <c r="CM227" s="145" t="s">
        <v>155</v>
      </c>
      <c r="CN227" s="145" t="s">
        <v>155</v>
      </c>
      <c r="CO227" s="145">
        <v>465</v>
      </c>
      <c r="CP227" s="143">
        <v>681273</v>
      </c>
      <c r="CQ227" s="145" t="s">
        <v>155</v>
      </c>
      <c r="CR227" s="145">
        <v>6080</v>
      </c>
      <c r="CS227" s="145">
        <v>3264</v>
      </c>
    </row>
    <row r="228" spans="1:97" ht="15.75" thickBot="1" x14ac:dyDescent="0.3">
      <c r="A228" s="76" t="s">
        <v>571</v>
      </c>
      <c r="B228" s="102" t="s">
        <v>807</v>
      </c>
      <c r="C228" s="76" t="s">
        <v>156</v>
      </c>
      <c r="D228" s="76" t="s">
        <v>1024</v>
      </c>
      <c r="E228" s="78" t="s">
        <v>23</v>
      </c>
      <c r="F228" s="78"/>
      <c r="G228" s="78"/>
      <c r="H228" s="78"/>
      <c r="I228" s="78"/>
      <c r="J228" s="79" t="s">
        <v>153</v>
      </c>
      <c r="K228" s="121"/>
      <c r="L228" s="154">
        <v>2.14</v>
      </c>
      <c r="M228" s="154">
        <v>97.86</v>
      </c>
      <c r="N228" s="77"/>
      <c r="O228" s="77"/>
      <c r="P228" s="77"/>
      <c r="Q228" s="77"/>
      <c r="R228" s="77"/>
      <c r="S228" s="77"/>
      <c r="T228" s="77"/>
      <c r="U228" s="77"/>
      <c r="V228" s="77"/>
      <c r="W228" s="77"/>
      <c r="X228" s="158" t="s">
        <v>155</v>
      </c>
      <c r="Y228" s="77"/>
      <c r="Z228" s="77"/>
      <c r="AA228" s="77"/>
      <c r="AB228" s="78" t="s">
        <v>154</v>
      </c>
      <c r="AC228" s="104"/>
      <c r="AD228" s="96">
        <v>424.65494013660526</v>
      </c>
      <c r="AE228" s="96">
        <v>1390.5980146679904</v>
      </c>
      <c r="AF228" s="97">
        <v>28239.008679743092</v>
      </c>
      <c r="AG228" s="96">
        <v>383909.68776521058</v>
      </c>
      <c r="AH228" s="96">
        <v>224.70761738922079</v>
      </c>
      <c r="AI228" s="96">
        <v>5746.9780504969094</v>
      </c>
      <c r="AJ228" s="96" t="s">
        <v>155</v>
      </c>
      <c r="AK228" s="103">
        <v>51.945356175619182</v>
      </c>
      <c r="AL228" s="96">
        <v>4413.399675122163</v>
      </c>
      <c r="AM228" s="104"/>
      <c r="AN228" s="96">
        <v>45.025378907483187</v>
      </c>
      <c r="AO228" s="96">
        <v>65.158727198858642</v>
      </c>
      <c r="AP228" s="96">
        <v>5410.410475597826</v>
      </c>
      <c r="AQ228" s="99"/>
      <c r="AR228" s="96">
        <v>11.61024887752666</v>
      </c>
      <c r="AS228" s="96">
        <v>17.014707770586259</v>
      </c>
      <c r="AT228" s="96">
        <v>24.988373258928384</v>
      </c>
      <c r="AU228" s="96">
        <v>20.431592972905317</v>
      </c>
      <c r="AV228" s="96">
        <v>2.2791942602656925</v>
      </c>
      <c r="AW228" s="104"/>
      <c r="AX228" s="104"/>
      <c r="AY228" s="104"/>
      <c r="AZ228" s="96">
        <v>257.65843371344391</v>
      </c>
      <c r="BA228" s="96">
        <v>6259.8349657804438</v>
      </c>
      <c r="BB228" s="101">
        <v>14.771938924914117</v>
      </c>
      <c r="BC228" s="104"/>
      <c r="BD228" s="104"/>
      <c r="BE228" s="104"/>
      <c r="BF228" s="104"/>
      <c r="BG228" s="104"/>
      <c r="BH228" s="104"/>
      <c r="BI228" s="96">
        <v>124.38537976250544</v>
      </c>
      <c r="BJ228" s="103">
        <v>77.362075926637459</v>
      </c>
      <c r="BK228" s="103">
        <v>168.22981041586186</v>
      </c>
      <c r="BL228" s="103">
        <v>20.431667860094795</v>
      </c>
      <c r="BM228" s="103">
        <v>78.320127510675178</v>
      </c>
      <c r="BN228" s="103">
        <v>15.063624017082908</v>
      </c>
      <c r="BO228" s="103">
        <v>2.3395074257521675</v>
      </c>
      <c r="BP228" s="103">
        <v>15.865108609443748</v>
      </c>
      <c r="BQ228" s="103">
        <v>2.6170726132489892</v>
      </c>
      <c r="BR228" s="103">
        <v>16.126233582845259</v>
      </c>
      <c r="BS228" s="103">
        <v>3.1242201947526009</v>
      </c>
      <c r="BT228" s="103">
        <v>9.4869580184020936</v>
      </c>
      <c r="BU228" s="103">
        <v>1.5737538591047762</v>
      </c>
      <c r="BV228" s="103">
        <v>11.210297689349227</v>
      </c>
      <c r="BW228" s="103">
        <v>1.8571522056012202</v>
      </c>
      <c r="BX228" s="96">
        <v>175.17545448597443</v>
      </c>
      <c r="BY228" s="104"/>
      <c r="BZ228" s="135"/>
      <c r="CA228" s="135">
        <v>26.337476308038273</v>
      </c>
      <c r="CB228" s="135">
        <v>9.1533425128872281</v>
      </c>
      <c r="CC228" s="90">
        <f t="shared" si="38"/>
        <v>423.6076099288523</v>
      </c>
      <c r="CD228" s="91">
        <f t="shared" si="39"/>
        <v>681.26604364229615</v>
      </c>
      <c r="CE228" s="90">
        <f t="shared" si="40"/>
        <v>414.5424070763749</v>
      </c>
      <c r="CF228" s="91">
        <f t="shared" si="41"/>
        <v>666.68695030835113</v>
      </c>
      <c r="CG228" s="75"/>
      <c r="CH228" s="49"/>
      <c r="CI228" s="145">
        <v>28200</v>
      </c>
      <c r="CJ228" s="145" t="s">
        <v>155</v>
      </c>
      <c r="CK228" s="145">
        <v>5836</v>
      </c>
      <c r="CL228" s="145" t="s">
        <v>155</v>
      </c>
      <c r="CM228" s="145" t="s">
        <v>155</v>
      </c>
      <c r="CN228" s="145" t="s">
        <v>155</v>
      </c>
      <c r="CO228" s="145">
        <v>147</v>
      </c>
      <c r="CP228" s="143">
        <v>764973</v>
      </c>
      <c r="CQ228" s="145" t="s">
        <v>155</v>
      </c>
      <c r="CR228" s="145">
        <v>4279</v>
      </c>
      <c r="CS228" s="145">
        <v>6632</v>
      </c>
    </row>
    <row r="229" spans="1:97" ht="15.75" thickBot="1" x14ac:dyDescent="0.3">
      <c r="A229" s="76" t="s">
        <v>572</v>
      </c>
      <c r="B229" s="102" t="s">
        <v>808</v>
      </c>
      <c r="C229" s="76" t="s">
        <v>156</v>
      </c>
      <c r="D229" s="76" t="s">
        <v>1024</v>
      </c>
      <c r="E229" s="78" t="s">
        <v>23</v>
      </c>
      <c r="F229" s="78"/>
      <c r="G229" s="78"/>
      <c r="H229" s="78"/>
      <c r="I229" s="78"/>
      <c r="J229" s="79" t="s">
        <v>153</v>
      </c>
      <c r="K229" s="121"/>
      <c r="L229" s="154">
        <v>1.93</v>
      </c>
      <c r="M229" s="154">
        <v>94.46</v>
      </c>
      <c r="N229" s="77"/>
      <c r="O229" s="77"/>
      <c r="P229" s="77"/>
      <c r="Q229" s="77"/>
      <c r="R229" s="77"/>
      <c r="S229" s="77"/>
      <c r="T229" s="77"/>
      <c r="U229" s="77"/>
      <c r="V229" s="77"/>
      <c r="W229" s="77"/>
      <c r="X229" s="158">
        <v>1.35</v>
      </c>
      <c r="Y229" s="77"/>
      <c r="Z229" s="77"/>
      <c r="AA229" s="77"/>
      <c r="AB229" s="78" t="s">
        <v>154</v>
      </c>
      <c r="AC229" s="104"/>
      <c r="AD229" s="96">
        <v>1003.6739672560689</v>
      </c>
      <c r="AE229" s="96">
        <v>4505.0844113060593</v>
      </c>
      <c r="AF229" s="97">
        <v>52060.901410431419</v>
      </c>
      <c r="AG229" s="96">
        <v>312907.08525243361</v>
      </c>
      <c r="AH229" s="96">
        <v>288.08637294613499</v>
      </c>
      <c r="AI229" s="96">
        <v>15665.328441694726</v>
      </c>
      <c r="AJ229" s="96">
        <v>2206.67347176765</v>
      </c>
      <c r="AK229" s="103">
        <v>30.428353986429965</v>
      </c>
      <c r="AL229" s="96">
        <v>5262.873191505143</v>
      </c>
      <c r="AM229" s="104"/>
      <c r="AN229" s="96">
        <v>50.692613042275568</v>
      </c>
      <c r="AO229" s="96">
        <v>619.33481839242847</v>
      </c>
      <c r="AP229" s="96">
        <v>36946.898567641438</v>
      </c>
      <c r="AQ229" s="99"/>
      <c r="AR229" s="96">
        <v>17.94707235674149</v>
      </c>
      <c r="AS229" s="96">
        <v>12.782805609967516</v>
      </c>
      <c r="AT229" s="96">
        <v>42.730380073415262</v>
      </c>
      <c r="AU229" s="96">
        <v>53.873832816235314</v>
      </c>
      <c r="AV229" s="96">
        <v>1.8592653561172674</v>
      </c>
      <c r="AW229" s="104"/>
      <c r="AX229" s="104"/>
      <c r="AY229" s="104"/>
      <c r="AZ229" s="96">
        <v>92.002108417429284</v>
      </c>
      <c r="BA229" s="96">
        <v>1640.3299317385033</v>
      </c>
      <c r="BB229" s="101">
        <v>19.992859799076967</v>
      </c>
      <c r="BC229" s="104"/>
      <c r="BD229" s="104"/>
      <c r="BE229" s="104"/>
      <c r="BF229" s="104"/>
      <c r="BG229" s="104"/>
      <c r="BH229" s="104"/>
      <c r="BI229" s="96">
        <v>296.75167108245552</v>
      </c>
      <c r="BJ229" s="103">
        <v>40.171163072437658</v>
      </c>
      <c r="BK229" s="103">
        <v>85.233208915401264</v>
      </c>
      <c r="BL229" s="103">
        <v>10.209078632566435</v>
      </c>
      <c r="BM229" s="103">
        <v>38.437799375345946</v>
      </c>
      <c r="BN229" s="103">
        <v>7.5828578993965241</v>
      </c>
      <c r="BO229" s="103">
        <v>1.4431735948728865</v>
      </c>
      <c r="BP229" s="103">
        <v>7.6804813488490558</v>
      </c>
      <c r="BQ229" s="103">
        <v>1.1608138894550875</v>
      </c>
      <c r="BR229" s="103">
        <v>7.123777246764563</v>
      </c>
      <c r="BS229" s="103">
        <v>1.3543922078165622</v>
      </c>
      <c r="BT229" s="103">
        <v>4.1920221013116716</v>
      </c>
      <c r="BU229" s="103">
        <v>0.64007935684572781</v>
      </c>
      <c r="BV229" s="103">
        <v>4.3918054081156539</v>
      </c>
      <c r="BW229" s="103">
        <v>0.66836685222527403</v>
      </c>
      <c r="BX229" s="96">
        <v>44.839704568930053</v>
      </c>
      <c r="BY229" s="104"/>
      <c r="BZ229" s="135"/>
      <c r="CA229" s="135">
        <v>13.459095810669396</v>
      </c>
      <c r="CB229" s="135">
        <v>4.1695527507900909</v>
      </c>
      <c r="CC229" s="90">
        <f t="shared" si="38"/>
        <v>210.28901990140429</v>
      </c>
      <c r="CD229" s="91">
        <f t="shared" si="39"/>
        <v>302.29112831883356</v>
      </c>
      <c r="CE229" s="90">
        <f t="shared" si="40"/>
        <v>198.63900819886646</v>
      </c>
      <c r="CF229" s="91">
        <f t="shared" si="41"/>
        <v>285.54419980997017</v>
      </c>
      <c r="CG229" s="75"/>
      <c r="CH229" s="49"/>
      <c r="CI229" s="145">
        <v>52170</v>
      </c>
      <c r="CJ229" s="145" t="s">
        <v>155</v>
      </c>
      <c r="CK229" s="145">
        <v>41060</v>
      </c>
      <c r="CL229" s="145" t="s">
        <v>155</v>
      </c>
      <c r="CM229" s="145" t="s">
        <v>155</v>
      </c>
      <c r="CN229" s="145" t="s">
        <v>155</v>
      </c>
      <c r="CO229" s="145">
        <v>244</v>
      </c>
      <c r="CP229" s="143">
        <v>651273</v>
      </c>
      <c r="CQ229" s="145" t="s">
        <v>155</v>
      </c>
      <c r="CR229" s="145">
        <v>5246</v>
      </c>
      <c r="CS229" s="145">
        <v>1667</v>
      </c>
    </row>
    <row r="230" spans="1:97" ht="15.75" thickBot="1" x14ac:dyDescent="0.3">
      <c r="A230" s="76" t="s">
        <v>573</v>
      </c>
      <c r="B230" s="102" t="s">
        <v>809</v>
      </c>
      <c r="C230" s="76" t="s">
        <v>156</v>
      </c>
      <c r="D230" s="76" t="s">
        <v>1024</v>
      </c>
      <c r="E230" s="78" t="s">
        <v>23</v>
      </c>
      <c r="F230" s="78"/>
      <c r="G230" s="78"/>
      <c r="H230" s="78"/>
      <c r="I230" s="78"/>
      <c r="J230" s="79" t="s">
        <v>153</v>
      </c>
      <c r="K230" s="121"/>
      <c r="L230" s="154">
        <v>1.5</v>
      </c>
      <c r="M230" s="154">
        <v>99.21</v>
      </c>
      <c r="N230" s="77"/>
      <c r="O230" s="77"/>
      <c r="P230" s="77"/>
      <c r="Q230" s="77"/>
      <c r="R230" s="77"/>
      <c r="S230" s="77"/>
      <c r="T230" s="77"/>
      <c r="U230" s="77"/>
      <c r="V230" s="77"/>
      <c r="W230" s="77"/>
      <c r="X230" s="158" t="s">
        <v>155</v>
      </c>
      <c r="Y230" s="77"/>
      <c r="Z230" s="77"/>
      <c r="AA230" s="77"/>
      <c r="AB230" s="78" t="s">
        <v>154</v>
      </c>
      <c r="AC230" s="104"/>
      <c r="AD230" s="96">
        <v>230.40739087565981</v>
      </c>
      <c r="AE230" s="96">
        <v>754.54506893931887</v>
      </c>
      <c r="AF230" s="97">
        <v>10619.972034291464</v>
      </c>
      <c r="AG230" s="96">
        <v>418800.91586287977</v>
      </c>
      <c r="AH230" s="96">
        <v>88.588675295179513</v>
      </c>
      <c r="AI230" s="96">
        <v>3057.6009853474202</v>
      </c>
      <c r="AJ230" s="96" t="s">
        <v>155</v>
      </c>
      <c r="AK230" s="103">
        <v>46.532024447951081</v>
      </c>
      <c r="AL230" s="96">
        <v>2032.8837968967955</v>
      </c>
      <c r="AM230" s="104"/>
      <c r="AN230" s="96">
        <v>9.9937423616720906</v>
      </c>
      <c r="AO230" s="96">
        <v>60.242717985617873</v>
      </c>
      <c r="AP230" s="96">
        <v>3572.4142705553813</v>
      </c>
      <c r="AQ230" s="99"/>
      <c r="AR230" s="96">
        <v>4.7469672860746357</v>
      </c>
      <c r="AS230" s="96">
        <v>2.4503486594010369</v>
      </c>
      <c r="AT230" s="96">
        <v>15.624662920323216</v>
      </c>
      <c r="AU230" s="96">
        <v>11.138148518496324</v>
      </c>
      <c r="AV230" s="96">
        <v>1.7329827121823667</v>
      </c>
      <c r="AW230" s="104"/>
      <c r="AX230" s="104"/>
      <c r="AY230" s="104"/>
      <c r="AZ230" s="96">
        <v>298.2823548835251</v>
      </c>
      <c r="BA230" s="96">
        <v>5432.6874596970338</v>
      </c>
      <c r="BB230" s="101">
        <v>6.8319258278762387</v>
      </c>
      <c r="BC230" s="104"/>
      <c r="BD230" s="104"/>
      <c r="BE230" s="104"/>
      <c r="BF230" s="104"/>
      <c r="BG230" s="104"/>
      <c r="BH230" s="104"/>
      <c r="BI230" s="96">
        <v>67.845161034002672</v>
      </c>
      <c r="BJ230" s="103">
        <v>15.712657848390005</v>
      </c>
      <c r="BK230" s="103">
        <v>33.134340268720173</v>
      </c>
      <c r="BL230" s="103">
        <v>4.0159972635226628</v>
      </c>
      <c r="BM230" s="103">
        <v>15.582211785174232</v>
      </c>
      <c r="BN230" s="103">
        <v>3.212901962904962</v>
      </c>
      <c r="BO230" s="103">
        <v>0.56962128512606625</v>
      </c>
      <c r="BP230" s="103">
        <v>2.9875556967529264</v>
      </c>
      <c r="BQ230" s="103">
        <v>0.48947881623303002</v>
      </c>
      <c r="BR230" s="103">
        <v>2.9182865250151999</v>
      </c>
      <c r="BS230" s="103">
        <v>0.55320594018034053</v>
      </c>
      <c r="BT230" s="103">
        <v>1.7696669278859616</v>
      </c>
      <c r="BU230" s="103">
        <v>0.2875226340345125</v>
      </c>
      <c r="BV230" s="103">
        <v>1.8612869777841663</v>
      </c>
      <c r="BW230" s="103">
        <v>0.30314582353437158</v>
      </c>
      <c r="BX230" s="96">
        <v>144.59570719021144</v>
      </c>
      <c r="BY230" s="104"/>
      <c r="BZ230" s="135"/>
      <c r="CA230" s="135">
        <v>4.9501501708646041</v>
      </c>
      <c r="CB230" s="135">
        <v>1.6899047161794472</v>
      </c>
      <c r="CC230" s="90">
        <f t="shared" si="38"/>
        <v>83.3978797552586</v>
      </c>
      <c r="CD230" s="91">
        <f t="shared" si="39"/>
        <v>381.6802346387837</v>
      </c>
      <c r="CE230" s="90">
        <f t="shared" si="40"/>
        <v>82.739036505192047</v>
      </c>
      <c r="CF230" s="91">
        <f t="shared" si="41"/>
        <v>378.66496078513728</v>
      </c>
      <c r="CG230" s="75"/>
      <c r="CH230" s="49"/>
      <c r="CI230" s="145">
        <v>10860</v>
      </c>
      <c r="CJ230" s="145" t="s">
        <v>155</v>
      </c>
      <c r="CK230" s="145">
        <v>3629</v>
      </c>
      <c r="CL230" s="145" t="s">
        <v>155</v>
      </c>
      <c r="CM230" s="145" t="s">
        <v>155</v>
      </c>
      <c r="CN230" s="145" t="s">
        <v>155</v>
      </c>
      <c r="CO230" s="145">
        <v>252</v>
      </c>
      <c r="CP230" s="143">
        <v>833773</v>
      </c>
      <c r="CQ230" s="145" t="s">
        <v>155</v>
      </c>
      <c r="CR230" s="145">
        <v>1838</v>
      </c>
      <c r="CS230" s="145">
        <v>5247</v>
      </c>
    </row>
    <row r="231" spans="1:97" ht="15.75" thickBot="1" x14ac:dyDescent="0.3">
      <c r="A231" s="76" t="s">
        <v>574</v>
      </c>
      <c r="B231" s="102" t="s">
        <v>810</v>
      </c>
      <c r="C231" s="76" t="s">
        <v>156</v>
      </c>
      <c r="D231" s="76" t="s">
        <v>1024</v>
      </c>
      <c r="E231" s="78" t="s">
        <v>23</v>
      </c>
      <c r="F231" s="78"/>
      <c r="G231" s="78"/>
      <c r="H231" s="78"/>
      <c r="I231" s="78"/>
      <c r="J231" s="79" t="s">
        <v>153</v>
      </c>
      <c r="K231" s="121"/>
      <c r="L231" s="154">
        <v>3.42</v>
      </c>
      <c r="M231" s="154">
        <v>92.26</v>
      </c>
      <c r="N231" s="77"/>
      <c r="O231" s="77"/>
      <c r="P231" s="77"/>
      <c r="Q231" s="77"/>
      <c r="R231" s="77"/>
      <c r="S231" s="77"/>
      <c r="T231" s="77"/>
      <c r="U231" s="77"/>
      <c r="V231" s="77"/>
      <c r="W231" s="77"/>
      <c r="X231" s="158">
        <v>1.89</v>
      </c>
      <c r="Y231" s="77"/>
      <c r="Z231" s="77"/>
      <c r="AA231" s="77"/>
      <c r="AB231" s="78" t="s">
        <v>154</v>
      </c>
      <c r="AC231" s="104"/>
      <c r="AD231" s="96">
        <v>2263.0962731504137</v>
      </c>
      <c r="AE231" s="96">
        <v>7638.2673057429147</v>
      </c>
      <c r="AF231" s="97">
        <v>121980.53613813638</v>
      </c>
      <c r="AG231" s="96">
        <v>253900.60987701837</v>
      </c>
      <c r="AH231" s="96">
        <v>390.10998555234761</v>
      </c>
      <c r="AI231" s="96">
        <v>42111.992280474333</v>
      </c>
      <c r="AJ231" s="96" t="s">
        <v>155</v>
      </c>
      <c r="AK231" s="103">
        <v>36.920006290507622</v>
      </c>
      <c r="AL231" s="96">
        <v>11569.775499919144</v>
      </c>
      <c r="AM231" s="104"/>
      <c r="AN231" s="96">
        <v>127.2636647860041</v>
      </c>
      <c r="AO231" s="96">
        <v>184.02395181773213</v>
      </c>
      <c r="AP231" s="96">
        <v>22058.289324372432</v>
      </c>
      <c r="AQ231" s="99"/>
      <c r="AR231" s="96">
        <v>37.236680300139554</v>
      </c>
      <c r="AS231" s="96">
        <v>33.046563325721273</v>
      </c>
      <c r="AT231" s="96">
        <v>57.646753306413558</v>
      </c>
      <c r="AU231" s="96">
        <v>120.17807421709321</v>
      </c>
      <c r="AV231" s="96">
        <v>2.8066652490752499</v>
      </c>
      <c r="AW231" s="104"/>
      <c r="AX231" s="104"/>
      <c r="AY231" s="104"/>
      <c r="AZ231" s="96">
        <v>76.024538634434592</v>
      </c>
      <c r="BA231" s="96">
        <v>1059.1824823161244</v>
      </c>
      <c r="BB231" s="101">
        <v>34.231408851991205</v>
      </c>
      <c r="BC231" s="104"/>
      <c r="BD231" s="104"/>
      <c r="BE231" s="104"/>
      <c r="BF231" s="104"/>
      <c r="BG231" s="104"/>
      <c r="BH231" s="104"/>
      <c r="BI231" s="96">
        <v>717.91040225586846</v>
      </c>
      <c r="BJ231" s="103">
        <v>81.554387235990063</v>
      </c>
      <c r="BK231" s="103">
        <v>164.57594387207018</v>
      </c>
      <c r="BL231" s="103">
        <v>19.13356924384868</v>
      </c>
      <c r="BM231" s="103">
        <v>74.576105289835269</v>
      </c>
      <c r="BN231" s="103">
        <v>13.936662850369858</v>
      </c>
      <c r="BO231" s="103">
        <v>2.5778623849785731</v>
      </c>
      <c r="BP231" s="103">
        <v>12.122815119893595</v>
      </c>
      <c r="BQ231" s="103">
        <v>1.8791812995645176</v>
      </c>
      <c r="BR231" s="103">
        <v>11.793305788124831</v>
      </c>
      <c r="BS231" s="103">
        <v>2.2976988809521695</v>
      </c>
      <c r="BT231" s="103">
        <v>7.092884990002509</v>
      </c>
      <c r="BU231" s="103">
        <v>1.0985124888930293</v>
      </c>
      <c r="BV231" s="103">
        <v>7.4766224001893216</v>
      </c>
      <c r="BW231" s="103">
        <v>1.1390650849325428</v>
      </c>
      <c r="BX231" s="96">
        <v>29.323552262124448</v>
      </c>
      <c r="BY231" s="104"/>
      <c r="BZ231" s="135"/>
      <c r="CA231" s="135">
        <v>27.670952770044309</v>
      </c>
      <c r="CB231" s="135">
        <v>7.6829830435830813</v>
      </c>
      <c r="CC231" s="90">
        <f t="shared" si="38"/>
        <v>401.25461692964518</v>
      </c>
      <c r="CD231" s="91">
        <f t="shared" si="39"/>
        <v>477.27915556407976</v>
      </c>
      <c r="CE231" s="90">
        <f t="shared" si="40"/>
        <v>370.19750957929062</v>
      </c>
      <c r="CF231" s="91">
        <f t="shared" si="41"/>
        <v>440.33774892342001</v>
      </c>
      <c r="CG231" s="75"/>
      <c r="CH231" s="49"/>
      <c r="CI231" s="145">
        <v>119100</v>
      </c>
      <c r="CJ231" s="145" t="s">
        <v>155</v>
      </c>
      <c r="CK231" s="145">
        <v>22850</v>
      </c>
      <c r="CL231" s="145">
        <v>36820</v>
      </c>
      <c r="CM231" s="145" t="s">
        <v>155</v>
      </c>
      <c r="CN231" s="145" t="s">
        <v>155</v>
      </c>
      <c r="CO231" s="145">
        <v>163</v>
      </c>
      <c r="CP231" s="143">
        <v>491173</v>
      </c>
      <c r="CQ231" s="145" t="s">
        <v>155</v>
      </c>
      <c r="CR231" s="145">
        <v>10550</v>
      </c>
      <c r="CS231" s="145">
        <v>969</v>
      </c>
    </row>
    <row r="232" spans="1:97" ht="15.75" thickBot="1" x14ac:dyDescent="0.3">
      <c r="A232" s="76" t="s">
        <v>575</v>
      </c>
      <c r="B232" s="102" t="s">
        <v>811</v>
      </c>
      <c r="C232" s="76" t="s">
        <v>156</v>
      </c>
      <c r="D232" s="76" t="s">
        <v>1024</v>
      </c>
      <c r="E232" s="78" t="s">
        <v>23</v>
      </c>
      <c r="F232" s="78"/>
      <c r="G232" s="78"/>
      <c r="H232" s="78"/>
      <c r="I232" s="78"/>
      <c r="J232" s="79" t="s">
        <v>153</v>
      </c>
      <c r="K232" s="121"/>
      <c r="L232" s="154">
        <v>2.59</v>
      </c>
      <c r="M232" s="154">
        <v>85.81</v>
      </c>
      <c r="N232" s="77"/>
      <c r="O232" s="77"/>
      <c r="P232" s="77"/>
      <c r="Q232" s="77"/>
      <c r="R232" s="77"/>
      <c r="S232" s="77"/>
      <c r="T232" s="77"/>
      <c r="U232" s="77"/>
      <c r="V232" s="77"/>
      <c r="W232" s="77"/>
      <c r="X232" s="158">
        <v>8.82</v>
      </c>
      <c r="Y232" s="77"/>
      <c r="Z232" s="77"/>
      <c r="AA232" s="77"/>
      <c r="AB232" s="78" t="s">
        <v>154</v>
      </c>
      <c r="AC232" s="104"/>
      <c r="AD232" s="96">
        <v>1269.382113642404</v>
      </c>
      <c r="AE232" s="96">
        <v>3069.7060002639</v>
      </c>
      <c r="AF232" s="97">
        <v>76927.944131700628</v>
      </c>
      <c r="AG232" s="96">
        <v>315758.78193050582</v>
      </c>
      <c r="AH232" s="96">
        <v>691.30536921280429</v>
      </c>
      <c r="AI232" s="96">
        <v>19062.502790317249</v>
      </c>
      <c r="AJ232" s="96">
        <v>8592.0837705576305</v>
      </c>
      <c r="AK232" s="103">
        <v>41.368709084325701</v>
      </c>
      <c r="AL232" s="96">
        <v>8744.5597523431461</v>
      </c>
      <c r="AM232" s="104"/>
      <c r="AN232" s="96">
        <v>121.67499711632274</v>
      </c>
      <c r="AO232" s="96">
        <v>125.27940025046776</v>
      </c>
      <c r="AP232" s="96">
        <v>16968.132303264181</v>
      </c>
      <c r="AQ232" s="99"/>
      <c r="AR232" s="96">
        <v>84.27793569666629</v>
      </c>
      <c r="AS232" s="96">
        <v>15.655425005993683</v>
      </c>
      <c r="AT232" s="96">
        <v>124.4402929121685</v>
      </c>
      <c r="AU232" s="96">
        <v>70.069479047667585</v>
      </c>
      <c r="AV232" s="96">
        <v>3.1644519551368702</v>
      </c>
      <c r="AW232" s="104"/>
      <c r="AX232" s="104"/>
      <c r="AY232" s="104"/>
      <c r="AZ232" s="96">
        <v>195.85323978465115</v>
      </c>
      <c r="BA232" s="96">
        <v>3318.8123742160487</v>
      </c>
      <c r="BB232" s="101">
        <v>25.305492732682357</v>
      </c>
      <c r="BC232" s="104"/>
      <c r="BD232" s="104"/>
      <c r="BE232" s="104"/>
      <c r="BF232" s="104"/>
      <c r="BG232" s="104"/>
      <c r="BH232" s="104"/>
      <c r="BI232" s="96">
        <v>427.41992563191644</v>
      </c>
      <c r="BJ232" s="103">
        <v>161.96598852552691</v>
      </c>
      <c r="BK232" s="103">
        <v>351.59889630335294</v>
      </c>
      <c r="BL232" s="103">
        <v>41.382427558635321</v>
      </c>
      <c r="BM232" s="103">
        <v>161.68843556361901</v>
      </c>
      <c r="BN232" s="103">
        <v>28.411841317448925</v>
      </c>
      <c r="BO232" s="103">
        <v>4.4129562243608218</v>
      </c>
      <c r="BP232" s="103">
        <v>18.386656531282753</v>
      </c>
      <c r="BQ232" s="103">
        <v>1.8956674581743704</v>
      </c>
      <c r="BR232" s="103">
        <v>10.767612954882315</v>
      </c>
      <c r="BS232" s="103">
        <v>1.8716378190350711</v>
      </c>
      <c r="BT232" s="103">
        <v>6.5071085606267518</v>
      </c>
      <c r="BU232" s="103">
        <v>0.99472141660833724</v>
      </c>
      <c r="BV232" s="103">
        <v>6.1499741835024988</v>
      </c>
      <c r="BW232" s="103">
        <v>0.9720648374473766</v>
      </c>
      <c r="BX232" s="96">
        <v>88.23371612835318</v>
      </c>
      <c r="BY232" s="104"/>
      <c r="BZ232" s="135"/>
      <c r="CA232" s="135">
        <v>30.35409186331955</v>
      </c>
      <c r="CB232" s="135">
        <v>7.0921596269281579</v>
      </c>
      <c r="CC232" s="90">
        <f t="shared" si="38"/>
        <v>797.00598925450333</v>
      </c>
      <c r="CD232" s="91">
        <f t="shared" si="39"/>
        <v>992.85922903915446</v>
      </c>
      <c r="CE232" s="90">
        <f t="shared" si="40"/>
        <v>683.91083937928943</v>
      </c>
      <c r="CF232" s="91">
        <f t="shared" si="41"/>
        <v>851.97250443849839</v>
      </c>
      <c r="CG232" s="75"/>
      <c r="CH232" s="49"/>
      <c r="CI232" s="145">
        <v>77950</v>
      </c>
      <c r="CJ232" s="145" t="s">
        <v>155</v>
      </c>
      <c r="CK232" s="145">
        <v>18240</v>
      </c>
      <c r="CL232" s="145">
        <v>22160</v>
      </c>
      <c r="CM232" s="145" t="s">
        <v>155</v>
      </c>
      <c r="CN232" s="145" t="s">
        <v>155</v>
      </c>
      <c r="CO232" s="145">
        <v>737</v>
      </c>
      <c r="CP232" s="143">
        <v>646373</v>
      </c>
      <c r="CQ232" s="145" t="s">
        <v>155</v>
      </c>
      <c r="CR232" s="145">
        <v>8687</v>
      </c>
      <c r="CS232" s="145">
        <v>3102</v>
      </c>
    </row>
    <row r="233" spans="1:97" ht="15.75" thickBot="1" x14ac:dyDescent="0.3">
      <c r="A233" s="76" t="s">
        <v>576</v>
      </c>
      <c r="B233" s="112" t="s">
        <v>812</v>
      </c>
      <c r="C233" s="76" t="s">
        <v>156</v>
      </c>
      <c r="D233" s="76" t="s">
        <v>1022</v>
      </c>
      <c r="E233" s="78" t="s">
        <v>23</v>
      </c>
      <c r="F233" s="78"/>
      <c r="G233" s="78"/>
      <c r="H233" s="78"/>
      <c r="I233" s="78"/>
      <c r="J233" s="79" t="s">
        <v>153</v>
      </c>
      <c r="K233" s="121"/>
      <c r="L233" s="154">
        <v>1.57</v>
      </c>
      <c r="M233" s="154">
        <v>75.209999999999994</v>
      </c>
      <c r="N233" s="77"/>
      <c r="O233" s="77"/>
      <c r="P233" s="77"/>
      <c r="Q233" s="77"/>
      <c r="R233" s="77"/>
      <c r="S233" s="77"/>
      <c r="T233" s="77"/>
      <c r="U233" s="77"/>
      <c r="V233" s="77"/>
      <c r="W233" s="77"/>
      <c r="X233" s="158">
        <v>8.2149999999999999</v>
      </c>
      <c r="Y233" s="77"/>
      <c r="Z233" s="77"/>
      <c r="AA233" s="77"/>
      <c r="AB233" s="78" t="s">
        <v>154</v>
      </c>
      <c r="AC233" s="133"/>
      <c r="AD233" s="96">
        <v>1095.5923511358474</v>
      </c>
      <c r="AE233" s="96">
        <v>2499.030004572689</v>
      </c>
      <c r="AF233" s="97">
        <v>87799.701839309622</v>
      </c>
      <c r="AG233" s="96">
        <v>184332.49951632621</v>
      </c>
      <c r="AH233" s="96">
        <v>516.23417336379043</v>
      </c>
      <c r="AI233" s="96">
        <v>19598.431243297266</v>
      </c>
      <c r="AJ233" s="96">
        <v>5449.2816116535914</v>
      </c>
      <c r="AK233" s="103">
        <v>35.089163178543551</v>
      </c>
      <c r="AL233" s="96">
        <v>5664.6976547800059</v>
      </c>
      <c r="AM233" s="76"/>
      <c r="AN233" s="96">
        <v>100.83215424175474</v>
      </c>
      <c r="AO233" s="96">
        <v>95.136223706092963</v>
      </c>
      <c r="AP233" s="96">
        <v>198051.51763461283</v>
      </c>
      <c r="AQ233" s="113"/>
      <c r="AR233" s="96">
        <v>294.49085807450405</v>
      </c>
      <c r="AS233" s="96">
        <v>90.676941916540684</v>
      </c>
      <c r="AT233" s="96">
        <v>104.38588680485719</v>
      </c>
      <c r="AU233" s="96">
        <v>76.27625165639833</v>
      </c>
      <c r="AV233" s="96">
        <v>2.0528816699820411</v>
      </c>
      <c r="AW233" s="104"/>
      <c r="AX233" s="104"/>
      <c r="AY233" s="104"/>
      <c r="AZ233" s="96">
        <v>91.115179713335195</v>
      </c>
      <c r="BA233" s="96">
        <v>1244.914909269613</v>
      </c>
      <c r="BB233" s="101">
        <v>19.28276077349852</v>
      </c>
      <c r="BC233" s="104"/>
      <c r="BD233" s="104"/>
      <c r="BE233" s="104"/>
      <c r="BF233" s="104"/>
      <c r="BG233" s="104"/>
      <c r="BH233" s="104"/>
      <c r="BI233" s="96">
        <v>476.81430904808269</v>
      </c>
      <c r="BJ233" s="103">
        <v>24.969711930568774</v>
      </c>
      <c r="BK233" s="103">
        <v>50.495162035338716</v>
      </c>
      <c r="BL233" s="103">
        <v>5.8112681594898534</v>
      </c>
      <c r="BM233" s="103">
        <v>23.343271972829882</v>
      </c>
      <c r="BN233" s="103">
        <v>6.6303531094035577</v>
      </c>
      <c r="BO233" s="103">
        <v>1.6332049391327688</v>
      </c>
      <c r="BP233" s="103">
        <v>8.0400717110329616</v>
      </c>
      <c r="BQ233" s="103">
        <v>1.358433476240267</v>
      </c>
      <c r="BR233" s="103">
        <v>7.9361507405371867</v>
      </c>
      <c r="BS233" s="103">
        <v>1.3803683301356084</v>
      </c>
      <c r="BT233" s="103">
        <v>3.7720794662561272</v>
      </c>
      <c r="BU233" s="103">
        <v>0.50765497646437063</v>
      </c>
      <c r="BV233" s="103">
        <v>3.3334545017080619</v>
      </c>
      <c r="BW233" s="103">
        <v>0.50390032236007587</v>
      </c>
      <c r="BX233" s="96">
        <v>31.504837428275067</v>
      </c>
      <c r="BY233" s="104"/>
      <c r="BZ233" s="137"/>
      <c r="CA233" s="135">
        <v>16.796492289535859</v>
      </c>
      <c r="CB233" s="135">
        <v>4.3256132108375143</v>
      </c>
      <c r="CC233" s="90">
        <f t="shared" si="38"/>
        <v>139.7150856714982</v>
      </c>
      <c r="CD233" s="91">
        <f t="shared" si="39"/>
        <v>230.83026538483341</v>
      </c>
      <c r="CE233" s="90">
        <f t="shared" si="40"/>
        <v>105.07971593353379</v>
      </c>
      <c r="CF233" s="91">
        <f t="shared" si="41"/>
        <v>173.60744259593321</v>
      </c>
      <c r="CG233" s="75"/>
      <c r="CH233" s="49"/>
      <c r="CI233" s="145">
        <v>89940</v>
      </c>
      <c r="CJ233" s="145" t="s">
        <v>155</v>
      </c>
      <c r="CK233" s="143">
        <v>214700</v>
      </c>
      <c r="CL233" s="145" t="s">
        <v>155</v>
      </c>
      <c r="CM233" s="145" t="s">
        <v>155</v>
      </c>
      <c r="CN233" s="145" t="s">
        <v>155</v>
      </c>
      <c r="CO233" s="145">
        <v>614</v>
      </c>
      <c r="CP233" s="143">
        <v>363173</v>
      </c>
      <c r="CQ233" s="145" t="s">
        <v>155</v>
      </c>
      <c r="CR233" s="145">
        <v>5415</v>
      </c>
      <c r="CS233" s="145">
        <v>1121</v>
      </c>
    </row>
    <row r="234" spans="1:97" ht="15.75" thickBot="1" x14ac:dyDescent="0.3">
      <c r="A234" s="76" t="s">
        <v>577</v>
      </c>
      <c r="B234" s="112" t="s">
        <v>813</v>
      </c>
      <c r="C234" s="76" t="s">
        <v>156</v>
      </c>
      <c r="D234" s="76" t="s">
        <v>1022</v>
      </c>
      <c r="E234" s="78" t="s">
        <v>23</v>
      </c>
      <c r="F234" s="78"/>
      <c r="G234" s="78"/>
      <c r="H234" s="78"/>
      <c r="I234" s="78"/>
      <c r="J234" s="79" t="s">
        <v>153</v>
      </c>
      <c r="K234" s="121"/>
      <c r="L234" s="154">
        <v>2.14</v>
      </c>
      <c r="M234" s="154">
        <v>95.22</v>
      </c>
      <c r="N234" s="77"/>
      <c r="O234" s="77"/>
      <c r="P234" s="77"/>
      <c r="Q234" s="77"/>
      <c r="R234" s="77"/>
      <c r="S234" s="77"/>
      <c r="T234" s="77"/>
      <c r="U234" s="77"/>
      <c r="V234" s="77"/>
      <c r="W234" s="77"/>
      <c r="X234" s="158" t="s">
        <v>155</v>
      </c>
      <c r="Y234" s="77"/>
      <c r="Z234" s="77"/>
      <c r="AA234" s="77"/>
      <c r="AB234" s="78" t="s">
        <v>154</v>
      </c>
      <c r="AC234" s="133"/>
      <c r="AD234" s="96">
        <v>1311.4610322231815</v>
      </c>
      <c r="AE234" s="96">
        <v>3302.3159174535735</v>
      </c>
      <c r="AF234" s="97">
        <v>84364.939327535481</v>
      </c>
      <c r="AG234" s="96">
        <v>311514.20386405272</v>
      </c>
      <c r="AH234" s="96">
        <v>358.25357515958888</v>
      </c>
      <c r="AI234" s="96">
        <v>21644.674852579763</v>
      </c>
      <c r="AJ234" s="96">
        <v>4862.4920462167365</v>
      </c>
      <c r="AK234" s="103">
        <v>27.99908535170136</v>
      </c>
      <c r="AL234" s="96">
        <v>8207.7530474250616</v>
      </c>
      <c r="AM234" s="76"/>
      <c r="AN234" s="96">
        <v>79.037966298544404</v>
      </c>
      <c r="AO234" s="96">
        <v>24.829902064653815</v>
      </c>
      <c r="AP234" s="96">
        <v>8025.8959459061025</v>
      </c>
      <c r="AQ234" s="113"/>
      <c r="AR234" s="96">
        <v>35.902390236465031</v>
      </c>
      <c r="AS234" s="96">
        <v>12.299667027638186</v>
      </c>
      <c r="AT234" s="96">
        <v>39.027498888973547</v>
      </c>
      <c r="AU234" s="96">
        <v>86.050450831520408</v>
      </c>
      <c r="AV234" s="96">
        <v>2.0275248896412341</v>
      </c>
      <c r="AW234" s="104"/>
      <c r="AX234" s="104"/>
      <c r="AY234" s="104"/>
      <c r="AZ234" s="96">
        <v>67.715173845360738</v>
      </c>
      <c r="BA234" s="96">
        <v>901.2655552259663</v>
      </c>
      <c r="BB234" s="101">
        <v>27.251392544698746</v>
      </c>
      <c r="BC234" s="104"/>
      <c r="BD234" s="104"/>
      <c r="BE234" s="104"/>
      <c r="BF234" s="104"/>
      <c r="BG234" s="104"/>
      <c r="BH234" s="104"/>
      <c r="BI234" s="96">
        <v>522.18749162859933</v>
      </c>
      <c r="BJ234" s="103">
        <v>50.098531770579086</v>
      </c>
      <c r="BK234" s="103">
        <v>94.714271343730871</v>
      </c>
      <c r="BL234" s="103">
        <v>10.460273021098081</v>
      </c>
      <c r="BM234" s="103">
        <v>37.957500470702982</v>
      </c>
      <c r="BN234" s="103">
        <v>6.9838013986059684</v>
      </c>
      <c r="BO234" s="103">
        <v>1.3222255707669861</v>
      </c>
      <c r="BP234" s="103">
        <v>6.6572687562664061</v>
      </c>
      <c r="BQ234" s="103">
        <v>1.1061280607547519</v>
      </c>
      <c r="BR234" s="103">
        <v>7.463227743591923</v>
      </c>
      <c r="BS234" s="103">
        <v>1.5083530794794608</v>
      </c>
      <c r="BT234" s="103">
        <v>4.7174926979339542</v>
      </c>
      <c r="BU234" s="103">
        <v>0.67389086119433084</v>
      </c>
      <c r="BV234" s="103">
        <v>4.6574727658484036</v>
      </c>
      <c r="BW234" s="103">
        <v>0.72019741760288691</v>
      </c>
      <c r="BX234" s="96">
        <v>24.677375261864913</v>
      </c>
      <c r="BY234" s="104"/>
      <c r="BZ234" s="137"/>
      <c r="CA234" s="135">
        <v>17.425737314347085</v>
      </c>
      <c r="CB234" s="135">
        <v>4.7952251917587505</v>
      </c>
      <c r="CC234" s="90">
        <f t="shared" si="38"/>
        <v>229.04063495815609</v>
      </c>
      <c r="CD234" s="91">
        <f t="shared" si="39"/>
        <v>296.75580880351686</v>
      </c>
      <c r="CE234" s="90">
        <f t="shared" si="40"/>
        <v>218.09249260715623</v>
      </c>
      <c r="CF234" s="91">
        <f t="shared" si="41"/>
        <v>282.57088114270874</v>
      </c>
      <c r="CG234" s="75"/>
      <c r="CH234" s="49"/>
      <c r="CI234" s="145">
        <v>91340</v>
      </c>
      <c r="CJ234" s="145" t="s">
        <v>155</v>
      </c>
      <c r="CK234" s="145">
        <v>9062</v>
      </c>
      <c r="CL234" s="145" t="s">
        <v>155</v>
      </c>
      <c r="CM234" s="145" t="s">
        <v>155</v>
      </c>
      <c r="CN234" s="145" t="s">
        <v>155</v>
      </c>
      <c r="CO234" s="145">
        <v>235</v>
      </c>
      <c r="CP234" s="143">
        <v>653673</v>
      </c>
      <c r="CQ234" s="145" t="s">
        <v>155</v>
      </c>
      <c r="CR234" s="145">
        <v>8219</v>
      </c>
      <c r="CS234" s="145">
        <v>830.8</v>
      </c>
    </row>
    <row r="235" spans="1:97" ht="15.75" thickBot="1" x14ac:dyDescent="0.3">
      <c r="A235" s="76" t="s">
        <v>578</v>
      </c>
      <c r="B235" s="112" t="s">
        <v>814</v>
      </c>
      <c r="C235" s="76" t="s">
        <v>156</v>
      </c>
      <c r="D235" s="76" t="s">
        <v>1022</v>
      </c>
      <c r="E235" s="78" t="s">
        <v>23</v>
      </c>
      <c r="F235" s="78"/>
      <c r="G235" s="78"/>
      <c r="H235" s="78"/>
      <c r="I235" s="78"/>
      <c r="J235" s="79" t="s">
        <v>153</v>
      </c>
      <c r="K235" s="121"/>
      <c r="L235" s="154">
        <v>2.46</v>
      </c>
      <c r="M235" s="154">
        <v>95.2</v>
      </c>
      <c r="N235" s="77"/>
      <c r="O235" s="77"/>
      <c r="P235" s="77"/>
      <c r="Q235" s="77"/>
      <c r="R235" s="77"/>
      <c r="S235" s="77"/>
      <c r="T235" s="77"/>
      <c r="U235" s="77"/>
      <c r="V235" s="77"/>
      <c r="W235" s="77"/>
      <c r="X235" s="158" t="s">
        <v>155</v>
      </c>
      <c r="Y235" s="77"/>
      <c r="Z235" s="77"/>
      <c r="AA235" s="77"/>
      <c r="AB235" s="78" t="s">
        <v>154</v>
      </c>
      <c r="AC235" s="133"/>
      <c r="AD235" s="96">
        <v>1337.6633450970044</v>
      </c>
      <c r="AE235" s="96">
        <v>3169.7790262331896</v>
      </c>
      <c r="AF235" s="97">
        <v>85742.345739083408</v>
      </c>
      <c r="AG235" s="96">
        <v>319191.04768751463</v>
      </c>
      <c r="AH235" s="96">
        <v>385.62549084234223</v>
      </c>
      <c r="AI235" s="96">
        <v>21460.189085219448</v>
      </c>
      <c r="AJ235" s="96">
        <v>7900.6133822640668</v>
      </c>
      <c r="AK235" s="103">
        <v>26.071540320554032</v>
      </c>
      <c r="AL235" s="96">
        <v>8414.9950076645837</v>
      </c>
      <c r="AM235" s="76"/>
      <c r="AN235" s="96">
        <v>80.275536157099012</v>
      </c>
      <c r="AO235" s="96">
        <v>24.581886970536559</v>
      </c>
      <c r="AP235" s="96">
        <v>7817.812109696948</v>
      </c>
      <c r="AQ235" s="113"/>
      <c r="AR235" s="96">
        <v>25.700682773775501</v>
      </c>
      <c r="AS235" s="96">
        <v>11.843831328894517</v>
      </c>
      <c r="AT235" s="96">
        <v>38.060362002285679</v>
      </c>
      <c r="AU235" s="96">
        <v>84.827927328813857</v>
      </c>
      <c r="AV235" s="96">
        <v>1.8938352892829875</v>
      </c>
      <c r="AW235" s="104"/>
      <c r="AX235" s="104"/>
      <c r="AY235" s="104"/>
      <c r="AZ235" s="96">
        <v>65.646549895238905</v>
      </c>
      <c r="BA235" s="96">
        <v>873.41607127068607</v>
      </c>
      <c r="BB235" s="101">
        <v>29.34355989187074</v>
      </c>
      <c r="BC235" s="104"/>
      <c r="BD235" s="104"/>
      <c r="BE235" s="104"/>
      <c r="BF235" s="104"/>
      <c r="BG235" s="104"/>
      <c r="BH235" s="104"/>
      <c r="BI235" s="96">
        <v>524.74181115253043</v>
      </c>
      <c r="BJ235" s="103">
        <v>50.818787307129305</v>
      </c>
      <c r="BK235" s="103">
        <v>99.885332863502413</v>
      </c>
      <c r="BL235" s="103">
        <v>11.148798144781296</v>
      </c>
      <c r="BM235" s="103">
        <v>39.6737038710191</v>
      </c>
      <c r="BN235" s="103">
        <v>7.0961037761923116</v>
      </c>
      <c r="BO235" s="103">
        <v>1.359011067447875</v>
      </c>
      <c r="BP235" s="103">
        <v>6.8814271725679577</v>
      </c>
      <c r="BQ235" s="103">
        <v>1.1629582301488042</v>
      </c>
      <c r="BR235" s="103">
        <v>7.5756431632728649</v>
      </c>
      <c r="BS235" s="103">
        <v>1.5388841571827843</v>
      </c>
      <c r="BT235" s="103">
        <v>4.8247956800268206</v>
      </c>
      <c r="BU235" s="103">
        <v>0.7224767281212503</v>
      </c>
      <c r="BV235" s="103">
        <v>4.9437299602987146</v>
      </c>
      <c r="BW235" s="103">
        <v>0.74315153435083492</v>
      </c>
      <c r="BX235" s="96">
        <v>22.869613308234754</v>
      </c>
      <c r="BY235" s="104"/>
      <c r="BZ235" s="137"/>
      <c r="CA235" s="135">
        <v>17.386462508891523</v>
      </c>
      <c r="CB235" s="135">
        <v>4.9821346233205546</v>
      </c>
      <c r="CC235" s="90">
        <f t="shared" si="38"/>
        <v>238.37480365604236</v>
      </c>
      <c r="CD235" s="91">
        <f t="shared" si="39"/>
        <v>304.02135355128127</v>
      </c>
      <c r="CE235" s="90">
        <f t="shared" si="40"/>
        <v>226.93281308055234</v>
      </c>
      <c r="CF235" s="91">
        <f t="shared" si="41"/>
        <v>289.42832858081977</v>
      </c>
      <c r="CG235" s="75"/>
      <c r="CH235" s="49"/>
      <c r="CI235" s="145">
        <v>90290</v>
      </c>
      <c r="CJ235" s="145" t="s">
        <v>155</v>
      </c>
      <c r="CK235" s="145">
        <v>8628</v>
      </c>
      <c r="CL235" s="145">
        <v>24280</v>
      </c>
      <c r="CM235" s="145" t="s">
        <v>155</v>
      </c>
      <c r="CN235" s="145" t="s">
        <v>155</v>
      </c>
      <c r="CO235" s="145">
        <v>374</v>
      </c>
      <c r="CP235" s="143">
        <v>654773</v>
      </c>
      <c r="CQ235" s="145" t="s">
        <v>155</v>
      </c>
      <c r="CR235" s="145">
        <v>8128</v>
      </c>
      <c r="CS235" s="145">
        <v>768.4</v>
      </c>
    </row>
    <row r="236" spans="1:97" ht="15.75" thickBot="1" x14ac:dyDescent="0.3">
      <c r="A236" s="76" t="s">
        <v>579</v>
      </c>
      <c r="B236" s="112" t="s">
        <v>815</v>
      </c>
      <c r="C236" s="76" t="s">
        <v>156</v>
      </c>
      <c r="D236" s="76" t="s">
        <v>1022</v>
      </c>
      <c r="E236" s="78" t="s">
        <v>23</v>
      </c>
      <c r="F236" s="78"/>
      <c r="G236" s="78"/>
      <c r="H236" s="78"/>
      <c r="I236" s="78"/>
      <c r="J236" s="79" t="s">
        <v>153</v>
      </c>
      <c r="K236" s="121"/>
      <c r="L236" s="154">
        <v>2.83</v>
      </c>
      <c r="M236" s="154">
        <v>92.09</v>
      </c>
      <c r="N236" s="77"/>
      <c r="O236" s="77"/>
      <c r="P236" s="77"/>
      <c r="Q236" s="77"/>
      <c r="R236" s="77"/>
      <c r="S236" s="77"/>
      <c r="T236" s="77"/>
      <c r="U236" s="77"/>
      <c r="V236" s="77"/>
      <c r="W236" s="77"/>
      <c r="X236" s="158" t="s">
        <v>155</v>
      </c>
      <c r="Y236" s="77"/>
      <c r="Z236" s="77"/>
      <c r="AA236" s="77"/>
      <c r="AB236" s="78" t="s">
        <v>154</v>
      </c>
      <c r="AC236" s="133"/>
      <c r="AD236" s="96">
        <v>2472.558833504349</v>
      </c>
      <c r="AE236" s="96">
        <v>2588.242748038338</v>
      </c>
      <c r="AF236" s="97">
        <v>141194.14874584411</v>
      </c>
      <c r="AG236" s="96">
        <v>255396.38896296255</v>
      </c>
      <c r="AH236" s="96">
        <v>1706.3977333392418</v>
      </c>
      <c r="AI236" s="96">
        <v>20254.763751283826</v>
      </c>
      <c r="AJ236" s="96">
        <v>64870.669777953655</v>
      </c>
      <c r="AK236" s="103">
        <v>31.437397179205057</v>
      </c>
      <c r="AL236" s="96">
        <v>9438.3673696006917</v>
      </c>
      <c r="AM236" s="76"/>
      <c r="AN236" s="96">
        <v>138.48968642773065</v>
      </c>
      <c r="AO236" s="96">
        <v>12.800697441983164</v>
      </c>
      <c r="AP236" s="96">
        <v>8193.3965477118581</v>
      </c>
      <c r="AQ236" s="113"/>
      <c r="AR236" s="96">
        <v>38.901786098495187</v>
      </c>
      <c r="AS236" s="96">
        <v>44.508361789515348</v>
      </c>
      <c r="AT236" s="96">
        <v>76.930860152599323</v>
      </c>
      <c r="AU236" s="96">
        <v>133.71511292720385</v>
      </c>
      <c r="AV236" s="96">
        <v>2.2536013770000949</v>
      </c>
      <c r="AW236" s="104"/>
      <c r="AX236" s="104"/>
      <c r="AY236" s="104"/>
      <c r="AZ236" s="96">
        <v>33.727625161672542</v>
      </c>
      <c r="BA236" s="96">
        <v>425.95199734893527</v>
      </c>
      <c r="BB236" s="101">
        <v>32.30379503956452</v>
      </c>
      <c r="BC236" s="104"/>
      <c r="BD236" s="104"/>
      <c r="BE236" s="104"/>
      <c r="BF236" s="104"/>
      <c r="BG236" s="104"/>
      <c r="BH236" s="104"/>
      <c r="BI236" s="96">
        <v>753.6150711017757</v>
      </c>
      <c r="BJ236" s="103">
        <v>50.396345343388425</v>
      </c>
      <c r="BK236" s="103">
        <v>102.77575518589866</v>
      </c>
      <c r="BL236" s="103">
        <v>12.139524363026641</v>
      </c>
      <c r="BM236" s="103">
        <v>50.4217918782917</v>
      </c>
      <c r="BN236" s="103">
        <v>10.377169203358655</v>
      </c>
      <c r="BO236" s="103">
        <v>2.2051882444936033</v>
      </c>
      <c r="BP236" s="103">
        <v>8.3481719946630868</v>
      </c>
      <c r="BQ236" s="103">
        <v>1.0880471606978093</v>
      </c>
      <c r="BR236" s="103">
        <v>6.4732400126010017</v>
      </c>
      <c r="BS236" s="103">
        <v>1.2098171885595852</v>
      </c>
      <c r="BT236" s="103">
        <v>4.0995306607675941</v>
      </c>
      <c r="BU236" s="103">
        <v>0.67697439252669811</v>
      </c>
      <c r="BV236" s="103">
        <v>4.5026139855441381</v>
      </c>
      <c r="BW236" s="103">
        <v>0.71239387071381366</v>
      </c>
      <c r="BX236" s="96">
        <v>12.647608750895191</v>
      </c>
      <c r="BY236" s="104"/>
      <c r="BZ236" s="137"/>
      <c r="CA236" s="135">
        <v>26.541295738938576</v>
      </c>
      <c r="CB236" s="135">
        <v>5.5124265270094606</v>
      </c>
      <c r="CC236" s="90">
        <f t="shared" si="38"/>
        <v>255.42656348453141</v>
      </c>
      <c r="CD236" s="91">
        <f t="shared" si="39"/>
        <v>289.15418864620398</v>
      </c>
      <c r="CE236" s="90">
        <f t="shared" si="40"/>
        <v>235.22232231290499</v>
      </c>
      <c r="CF236" s="91">
        <f t="shared" si="41"/>
        <v>266.28209232428924</v>
      </c>
      <c r="CG236" s="75"/>
      <c r="CH236" s="49"/>
      <c r="CI236" s="145">
        <v>149700</v>
      </c>
      <c r="CJ236" s="145" t="s">
        <v>155</v>
      </c>
      <c r="CK236" s="145">
        <v>9248</v>
      </c>
      <c r="CL236" s="145" t="s">
        <v>155</v>
      </c>
      <c r="CM236" s="145" t="s">
        <v>155</v>
      </c>
      <c r="CN236" s="145" t="s">
        <v>155</v>
      </c>
      <c r="CO236" s="145">
        <v>1579</v>
      </c>
      <c r="CP236" s="143">
        <v>529673</v>
      </c>
      <c r="CQ236" s="145" t="s">
        <v>155</v>
      </c>
      <c r="CR236" s="145">
        <v>9727</v>
      </c>
      <c r="CS236" s="145">
        <v>351.8</v>
      </c>
    </row>
    <row r="237" spans="1:97" ht="15.75" thickBot="1" x14ac:dyDescent="0.3">
      <c r="A237" s="76" t="s">
        <v>580</v>
      </c>
      <c r="B237" s="114" t="s">
        <v>816</v>
      </c>
      <c r="C237" s="76" t="s">
        <v>156</v>
      </c>
      <c r="D237" s="76" t="s">
        <v>1022</v>
      </c>
      <c r="E237" s="78" t="s">
        <v>23</v>
      </c>
      <c r="F237" s="78"/>
      <c r="G237" s="78"/>
      <c r="H237" s="78"/>
      <c r="I237" s="78"/>
      <c r="J237" s="79" t="s">
        <v>153</v>
      </c>
      <c r="K237" s="121"/>
      <c r="L237" s="154">
        <v>3.05</v>
      </c>
      <c r="M237" s="154">
        <v>91.88</v>
      </c>
      <c r="N237" s="77"/>
      <c r="O237" s="77"/>
      <c r="P237" s="77"/>
      <c r="Q237" s="77"/>
      <c r="R237" s="77"/>
      <c r="S237" s="77"/>
      <c r="T237" s="77"/>
      <c r="U237" s="77"/>
      <c r="V237" s="77"/>
      <c r="W237" s="77"/>
      <c r="X237" s="158" t="s">
        <v>155</v>
      </c>
      <c r="Y237" s="77"/>
      <c r="Z237" s="77"/>
      <c r="AA237" s="77"/>
      <c r="AB237" s="78" t="s">
        <v>154</v>
      </c>
      <c r="AC237" s="133"/>
      <c r="AD237" s="96">
        <v>2166.5399171690487</v>
      </c>
      <c r="AE237" s="96">
        <v>1577.8660972490893</v>
      </c>
      <c r="AF237" s="97">
        <v>145512.06260929102</v>
      </c>
      <c r="AG237" s="96">
        <v>251786.07687000206</v>
      </c>
      <c r="AH237" s="96">
        <v>1524.3016722601476</v>
      </c>
      <c r="AI237" s="96">
        <v>21183.267696457129</v>
      </c>
      <c r="AJ237" s="96">
        <v>45468.487527459816</v>
      </c>
      <c r="AK237" s="103">
        <v>29.185285749051783</v>
      </c>
      <c r="AL237" s="96">
        <v>7423.7974769685597</v>
      </c>
      <c r="AM237" s="76"/>
      <c r="AN237" s="96">
        <v>126.92132053122312</v>
      </c>
      <c r="AO237" s="96">
        <v>7.2780480428608243</v>
      </c>
      <c r="AP237" s="96">
        <v>7694.4259843293485</v>
      </c>
      <c r="AQ237" s="113"/>
      <c r="AR237" s="96">
        <v>35.127118649772541</v>
      </c>
      <c r="AS237" s="96">
        <v>73.223787705051677</v>
      </c>
      <c r="AT237" s="96">
        <v>54.724113153712011</v>
      </c>
      <c r="AU237" s="96">
        <v>118.64966751206666</v>
      </c>
      <c r="AV237" s="96">
        <v>2.7215697678610042</v>
      </c>
      <c r="AW237" s="104"/>
      <c r="AX237" s="104"/>
      <c r="AY237" s="104"/>
      <c r="AZ237" s="96">
        <v>36.322611042178707</v>
      </c>
      <c r="BA237" s="96">
        <v>384.74963503932901</v>
      </c>
      <c r="BB237" s="101">
        <v>25.041435779562683</v>
      </c>
      <c r="BC237" s="104"/>
      <c r="BD237" s="104"/>
      <c r="BE237" s="104"/>
      <c r="BF237" s="104"/>
      <c r="BG237" s="104"/>
      <c r="BH237" s="104"/>
      <c r="BI237" s="96">
        <v>714.85826678382568</v>
      </c>
      <c r="BJ237" s="103">
        <v>85.154845320521247</v>
      </c>
      <c r="BK237" s="103">
        <v>158.43437010988507</v>
      </c>
      <c r="BL237" s="103">
        <v>17.131022375962839</v>
      </c>
      <c r="BM237" s="103">
        <v>65.364404760865526</v>
      </c>
      <c r="BN237" s="103">
        <v>14.377763134166486</v>
      </c>
      <c r="BO237" s="103">
        <v>2.8733897546000584</v>
      </c>
      <c r="BP237" s="103">
        <v>11.016275645371165</v>
      </c>
      <c r="BQ237" s="103">
        <v>1.3030091417314926</v>
      </c>
      <c r="BR237" s="103">
        <v>7.2363902750006641</v>
      </c>
      <c r="BS237" s="103">
        <v>1.3109168610035524</v>
      </c>
      <c r="BT237" s="103">
        <v>4.0810863328431974</v>
      </c>
      <c r="BU237" s="103">
        <v>0.58948913501395939</v>
      </c>
      <c r="BV237" s="103">
        <v>4.0051226333732286</v>
      </c>
      <c r="BW237" s="103">
        <v>0.62251151649484193</v>
      </c>
      <c r="BX237" s="96">
        <v>10.706690211046663</v>
      </c>
      <c r="BY237" s="104"/>
      <c r="BZ237" s="137"/>
      <c r="CA237" s="135">
        <v>28.854872344590355</v>
      </c>
      <c r="CB237" s="135">
        <v>4.496820945574183</v>
      </c>
      <c r="CC237" s="90">
        <f t="shared" si="38"/>
        <v>373.50059699683322</v>
      </c>
      <c r="CD237" s="91">
        <f t="shared" si="39"/>
        <v>409.82320803901194</v>
      </c>
      <c r="CE237" s="90">
        <f t="shared" si="40"/>
        <v>343.17234852069038</v>
      </c>
      <c r="CF237" s="91">
        <f t="shared" si="41"/>
        <v>376.54556354624418</v>
      </c>
      <c r="CG237" s="75"/>
      <c r="CH237" s="49"/>
      <c r="CI237" s="145">
        <v>157400</v>
      </c>
      <c r="CJ237" s="145" t="s">
        <v>155</v>
      </c>
      <c r="CK237" s="145">
        <v>8759</v>
      </c>
      <c r="CL237" s="145">
        <v>21120</v>
      </c>
      <c r="CM237" s="145" t="s">
        <v>155</v>
      </c>
      <c r="CN237" s="145" t="s">
        <v>155</v>
      </c>
      <c r="CO237" s="145">
        <v>1192</v>
      </c>
      <c r="CP237" s="143">
        <v>531073</v>
      </c>
      <c r="CQ237" s="145" t="s">
        <v>155</v>
      </c>
      <c r="CR237" s="145">
        <v>7550</v>
      </c>
      <c r="CS237" s="145">
        <v>315.60000000000002</v>
      </c>
    </row>
    <row r="238" spans="1:97" ht="15.75" thickBot="1" x14ac:dyDescent="0.3">
      <c r="A238" s="76" t="s">
        <v>581</v>
      </c>
      <c r="B238" s="114" t="s">
        <v>817</v>
      </c>
      <c r="C238" s="76" t="s">
        <v>156</v>
      </c>
      <c r="D238" s="76" t="s">
        <v>1022</v>
      </c>
      <c r="E238" s="78" t="s">
        <v>23</v>
      </c>
      <c r="F238" s="78"/>
      <c r="G238" s="78"/>
      <c r="H238" s="78"/>
      <c r="I238" s="78"/>
      <c r="J238" s="79" t="s">
        <v>153</v>
      </c>
      <c r="K238" s="121"/>
      <c r="L238" s="154">
        <v>3.24</v>
      </c>
      <c r="M238" s="154">
        <v>94.71</v>
      </c>
      <c r="N238" s="77"/>
      <c r="O238" s="77"/>
      <c r="P238" s="77"/>
      <c r="Q238" s="77"/>
      <c r="R238" s="77"/>
      <c r="S238" s="77"/>
      <c r="T238" s="77"/>
      <c r="U238" s="77"/>
      <c r="V238" s="77"/>
      <c r="W238" s="77"/>
      <c r="X238" s="158" t="s">
        <v>155</v>
      </c>
      <c r="Y238" s="77"/>
      <c r="Z238" s="77"/>
      <c r="AA238" s="77"/>
      <c r="AB238" s="78" t="s">
        <v>154</v>
      </c>
      <c r="AC238" s="133"/>
      <c r="AD238" s="96">
        <v>1843.3054219746896</v>
      </c>
      <c r="AE238" s="96">
        <v>2386.8664938460529</v>
      </c>
      <c r="AF238" s="97">
        <v>103741.74886835109</v>
      </c>
      <c r="AG238" s="96">
        <v>273089.23347814661</v>
      </c>
      <c r="AH238" s="96">
        <v>565.75526959278841</v>
      </c>
      <c r="AI238" s="96">
        <v>25808.615336532283</v>
      </c>
      <c r="AJ238" s="96">
        <v>9294.0926866419795</v>
      </c>
      <c r="AK238" s="103">
        <v>24.805759685351109</v>
      </c>
      <c r="AL238" s="96">
        <v>9369.5905883467585</v>
      </c>
      <c r="AM238" s="76"/>
      <c r="AN238" s="96">
        <v>84.493476050248191</v>
      </c>
      <c r="AO238" s="96">
        <v>13.219426109596338</v>
      </c>
      <c r="AP238" s="96">
        <v>8233.7206062657897</v>
      </c>
      <c r="AQ238" s="113"/>
      <c r="AR238" s="96">
        <v>24.859704038194522</v>
      </c>
      <c r="AS238" s="96">
        <v>11.155687509788844</v>
      </c>
      <c r="AT238" s="96">
        <v>16.20943338266391</v>
      </c>
      <c r="AU238" s="96">
        <v>122.75447262741542</v>
      </c>
      <c r="AV238" s="96">
        <v>2.7015650523757735</v>
      </c>
      <c r="AW238" s="104"/>
      <c r="AX238" s="104"/>
      <c r="AY238" s="104"/>
      <c r="AZ238" s="96">
        <v>60.762863812097279</v>
      </c>
      <c r="BA238" s="96">
        <v>728.36066423608349</v>
      </c>
      <c r="BB238" s="101">
        <v>31.867976277255398</v>
      </c>
      <c r="BC238" s="104"/>
      <c r="BD238" s="104"/>
      <c r="BE238" s="104"/>
      <c r="BF238" s="104"/>
      <c r="BG238" s="104"/>
      <c r="BH238" s="104"/>
      <c r="BI238" s="96">
        <v>685.11111936294219</v>
      </c>
      <c r="BJ238" s="103">
        <v>75.837509148058118</v>
      </c>
      <c r="BK238" s="103">
        <v>161.05958991103313</v>
      </c>
      <c r="BL238" s="103">
        <v>19.754030863705946</v>
      </c>
      <c r="BM238" s="103">
        <v>75.445994692043598</v>
      </c>
      <c r="BN238" s="103">
        <v>14.016435773169311</v>
      </c>
      <c r="BO238" s="103">
        <v>2.0247221708768146</v>
      </c>
      <c r="BP238" s="103">
        <v>9.5065944311099067</v>
      </c>
      <c r="BQ238" s="103">
        <v>1.4110741218558522</v>
      </c>
      <c r="BR238" s="103">
        <v>8.9694888035616938</v>
      </c>
      <c r="BS238" s="103">
        <v>1.6929332189249193</v>
      </c>
      <c r="BT238" s="103">
        <v>5.6447011153561828</v>
      </c>
      <c r="BU238" s="103">
        <v>0.81803665993134578</v>
      </c>
      <c r="BV238" s="103">
        <v>5.3618869776249021</v>
      </c>
      <c r="BW238" s="103">
        <v>0.83439110536291994</v>
      </c>
      <c r="BX238" s="96">
        <v>20.12555730937293</v>
      </c>
      <c r="BY238" s="104"/>
      <c r="BZ238" s="137"/>
      <c r="CA238" s="135">
        <v>17.776201532672566</v>
      </c>
      <c r="CB238" s="135">
        <v>5.262546944559392</v>
      </c>
      <c r="CC238" s="90">
        <f t="shared" si="38"/>
        <v>382.37738899261467</v>
      </c>
      <c r="CD238" s="91">
        <f t="shared" si="39"/>
        <v>443.14025280471196</v>
      </c>
      <c r="CE238" s="90">
        <f t="shared" si="40"/>
        <v>362.14962511490535</v>
      </c>
      <c r="CF238" s="91">
        <f t="shared" si="41"/>
        <v>419.69813343134263</v>
      </c>
      <c r="CG238" s="75"/>
      <c r="CH238" s="49"/>
      <c r="CI238" s="145">
        <v>112200</v>
      </c>
      <c r="CJ238" s="145" t="s">
        <v>155</v>
      </c>
      <c r="CK238" s="145">
        <v>9644</v>
      </c>
      <c r="CL238" s="145">
        <v>24410</v>
      </c>
      <c r="CM238" s="145" t="s">
        <v>155</v>
      </c>
      <c r="CN238" s="145" t="s">
        <v>155</v>
      </c>
      <c r="CO238" s="145">
        <v>346</v>
      </c>
      <c r="CP238" s="143">
        <v>593573</v>
      </c>
      <c r="CQ238" s="145" t="s">
        <v>155</v>
      </c>
      <c r="CR238" s="145">
        <v>9819</v>
      </c>
      <c r="CS238" s="145">
        <v>670.3</v>
      </c>
    </row>
    <row r="239" spans="1:97" ht="15.75" thickBot="1" x14ac:dyDescent="0.3">
      <c r="A239" s="76" t="s">
        <v>582</v>
      </c>
      <c r="B239" s="114" t="s">
        <v>818</v>
      </c>
      <c r="C239" s="76" t="s">
        <v>156</v>
      </c>
      <c r="D239" s="76" t="s">
        <v>1022</v>
      </c>
      <c r="E239" s="78" t="s">
        <v>23</v>
      </c>
      <c r="F239" s="78"/>
      <c r="G239" s="78"/>
      <c r="H239" s="78"/>
      <c r="I239" s="78"/>
      <c r="J239" s="79" t="s">
        <v>153</v>
      </c>
      <c r="K239" s="121"/>
      <c r="L239" s="154">
        <v>4.33</v>
      </c>
      <c r="M239" s="154">
        <v>94.08</v>
      </c>
      <c r="N239" s="77"/>
      <c r="O239" s="77"/>
      <c r="P239" s="77"/>
      <c r="Q239" s="77"/>
      <c r="R239" s="77"/>
      <c r="S239" s="77"/>
      <c r="T239" s="77"/>
      <c r="U239" s="77"/>
      <c r="V239" s="77"/>
      <c r="W239" s="77"/>
      <c r="X239" s="158" t="s">
        <v>155</v>
      </c>
      <c r="Y239" s="77"/>
      <c r="Z239" s="77"/>
      <c r="AA239" s="77"/>
      <c r="AB239" s="78" t="s">
        <v>154</v>
      </c>
      <c r="AC239" s="133"/>
      <c r="AD239" s="96">
        <v>2038.8329218238368</v>
      </c>
      <c r="AE239" s="96">
        <v>2214.1447937778835</v>
      </c>
      <c r="AF239" s="97">
        <v>116687.69352824173</v>
      </c>
      <c r="AG239" s="96">
        <v>262636.50243917736</v>
      </c>
      <c r="AH239" s="96">
        <v>588.2857035207245</v>
      </c>
      <c r="AI239" s="96">
        <v>28866.126651986848</v>
      </c>
      <c r="AJ239" s="96">
        <v>9240.5125072995324</v>
      </c>
      <c r="AK239" s="103">
        <v>31.803620579243102</v>
      </c>
      <c r="AL239" s="96">
        <v>9856.5438281419229</v>
      </c>
      <c r="AM239" s="76"/>
      <c r="AN239" s="96">
        <v>94.405073152723745</v>
      </c>
      <c r="AO239" s="96">
        <v>13.335011360634889</v>
      </c>
      <c r="AP239" s="96">
        <v>8915.2780124409819</v>
      </c>
      <c r="AQ239" s="113"/>
      <c r="AR239" s="96">
        <v>29.707931274800394</v>
      </c>
      <c r="AS239" s="96">
        <v>11.558187450723434</v>
      </c>
      <c r="AT239" s="96" t="s">
        <v>155</v>
      </c>
      <c r="AU239" s="96">
        <v>125.00068785435445</v>
      </c>
      <c r="AV239" s="96">
        <v>2.9124339679164737</v>
      </c>
      <c r="AW239" s="104"/>
      <c r="AX239" s="104"/>
      <c r="AY239" s="104"/>
      <c r="AZ239" s="96">
        <v>38.018541734769578</v>
      </c>
      <c r="BA239" s="96">
        <v>524.89110549898135</v>
      </c>
      <c r="BB239" s="101">
        <v>31.687788909296611</v>
      </c>
      <c r="BC239" s="104"/>
      <c r="BD239" s="104"/>
      <c r="BE239" s="104"/>
      <c r="BF239" s="104"/>
      <c r="BG239" s="104"/>
      <c r="BH239" s="104"/>
      <c r="BI239" s="96">
        <v>671.02988189498137</v>
      </c>
      <c r="BJ239" s="103">
        <v>129.00305369525478</v>
      </c>
      <c r="BK239" s="103">
        <v>242.84665674097948</v>
      </c>
      <c r="BL239" s="103">
        <v>28.164031564933005</v>
      </c>
      <c r="BM239" s="103">
        <v>95.995550519255318</v>
      </c>
      <c r="BN239" s="103">
        <v>10.38045313043872</v>
      </c>
      <c r="BO239" s="103">
        <v>1.2161785462017969</v>
      </c>
      <c r="BP239" s="103">
        <v>7.6870017238580415</v>
      </c>
      <c r="BQ239" s="103">
        <v>0.96213498125274988</v>
      </c>
      <c r="BR239" s="103">
        <v>5.8410802126159984</v>
      </c>
      <c r="BS239" s="103">
        <v>1.1727950794623043</v>
      </c>
      <c r="BT239" s="103">
        <v>3.9935889567702918</v>
      </c>
      <c r="BU239" s="103">
        <v>0.61402554115872332</v>
      </c>
      <c r="BV239" s="103">
        <v>4.6774704910475968</v>
      </c>
      <c r="BW239" s="103">
        <v>0.73802815268509425</v>
      </c>
      <c r="BX239" s="96">
        <v>14.656530709010264</v>
      </c>
      <c r="BY239" s="104"/>
      <c r="BZ239" s="137"/>
      <c r="CA239" s="135">
        <v>17.752673821882325</v>
      </c>
      <c r="CB239" s="135">
        <v>5.1449113540000155</v>
      </c>
      <c r="CC239" s="90">
        <f t="shared" si="38"/>
        <v>533.29204933591393</v>
      </c>
      <c r="CD239" s="91">
        <f t="shared" si="39"/>
        <v>571.31059107068347</v>
      </c>
      <c r="CE239" s="90">
        <f t="shared" si="40"/>
        <v>501.72116001522778</v>
      </c>
      <c r="CF239" s="91">
        <f t="shared" si="41"/>
        <v>537.48900407929898</v>
      </c>
      <c r="CG239" s="75"/>
      <c r="CH239" s="49"/>
      <c r="CI239" s="145">
        <v>123400</v>
      </c>
      <c r="CJ239" s="145" t="s">
        <v>155</v>
      </c>
      <c r="CK239" s="145">
        <v>10040</v>
      </c>
      <c r="CL239" s="145">
        <v>24120</v>
      </c>
      <c r="CM239" s="145" t="s">
        <v>155</v>
      </c>
      <c r="CN239" s="145" t="s">
        <v>155</v>
      </c>
      <c r="CO239" s="145">
        <v>327</v>
      </c>
      <c r="CP239" s="143">
        <v>538573</v>
      </c>
      <c r="CQ239" s="145" t="s">
        <v>155</v>
      </c>
      <c r="CR239" s="145">
        <v>9770</v>
      </c>
      <c r="CS239" s="145">
        <v>463.6</v>
      </c>
    </row>
    <row r="240" spans="1:97" ht="15.75" thickBot="1" x14ac:dyDescent="0.3">
      <c r="A240" s="76" t="s">
        <v>583</v>
      </c>
      <c r="B240" s="114" t="s">
        <v>819</v>
      </c>
      <c r="C240" s="76" t="s">
        <v>156</v>
      </c>
      <c r="D240" s="76" t="s">
        <v>1022</v>
      </c>
      <c r="E240" s="78" t="s">
        <v>23</v>
      </c>
      <c r="F240" s="78"/>
      <c r="G240" s="78"/>
      <c r="H240" s="78"/>
      <c r="I240" s="78"/>
      <c r="J240" s="79" t="s">
        <v>153</v>
      </c>
      <c r="K240" s="121"/>
      <c r="L240" s="154">
        <v>2.8</v>
      </c>
      <c r="M240" s="154">
        <v>90.38</v>
      </c>
      <c r="N240" s="77"/>
      <c r="O240" s="77"/>
      <c r="P240" s="77"/>
      <c r="Q240" s="77"/>
      <c r="R240" s="77"/>
      <c r="S240" s="77"/>
      <c r="T240" s="77"/>
      <c r="U240" s="77"/>
      <c r="V240" s="77"/>
      <c r="W240" s="77"/>
      <c r="X240" s="158" t="s">
        <v>155</v>
      </c>
      <c r="Y240" s="77"/>
      <c r="Z240" s="77"/>
      <c r="AA240" s="77"/>
      <c r="AB240" s="78" t="s">
        <v>154</v>
      </c>
      <c r="AC240" s="133"/>
      <c r="AD240" s="96">
        <v>397.04439028661085</v>
      </c>
      <c r="AE240" s="96">
        <v>372.49041595171354</v>
      </c>
      <c r="AF240" s="97">
        <v>134627.33503841207</v>
      </c>
      <c r="AG240" s="96">
        <v>262737.26490330882</v>
      </c>
      <c r="AH240" s="96">
        <v>343.5574179492566</v>
      </c>
      <c r="AI240" s="96">
        <v>1699.4198623740735</v>
      </c>
      <c r="AJ240" s="96">
        <v>3236.2774300313686</v>
      </c>
      <c r="AK240" s="103">
        <v>33.206816147111162</v>
      </c>
      <c r="AL240" s="96">
        <v>10617.814009048687</v>
      </c>
      <c r="AM240" s="76"/>
      <c r="AN240" s="96">
        <v>127.86484588646697</v>
      </c>
      <c r="AO240" s="96">
        <v>2.2021504964125662</v>
      </c>
      <c r="AP240" s="96">
        <v>4195.9625287839481</v>
      </c>
      <c r="AQ240" s="113"/>
      <c r="AR240" s="96">
        <v>37.155165947314686</v>
      </c>
      <c r="AS240" s="96">
        <v>34.168061195551033</v>
      </c>
      <c r="AT240" s="96">
        <v>108.06809871707117</v>
      </c>
      <c r="AU240" s="96">
        <v>55.032775697437756</v>
      </c>
      <c r="AV240" s="96">
        <v>1.4653072625348613</v>
      </c>
      <c r="AW240" s="104"/>
      <c r="AX240" s="104"/>
      <c r="AY240" s="104"/>
      <c r="AZ240" s="96">
        <v>55.66544008399768</v>
      </c>
      <c r="BA240" s="96">
        <v>638.86469824882022</v>
      </c>
      <c r="BB240" s="101">
        <v>35.119255745526928</v>
      </c>
      <c r="BC240" s="104"/>
      <c r="BD240" s="104"/>
      <c r="BE240" s="104"/>
      <c r="BF240" s="104"/>
      <c r="BG240" s="104"/>
      <c r="BH240" s="104"/>
      <c r="BI240" s="96">
        <v>160.63742530038562</v>
      </c>
      <c r="BJ240" s="103">
        <v>42.416898082396031</v>
      </c>
      <c r="BK240" s="103">
        <v>77.801475316409537</v>
      </c>
      <c r="BL240" s="103">
        <v>8.1757904390555129</v>
      </c>
      <c r="BM240" s="103">
        <v>28.46020469851706</v>
      </c>
      <c r="BN240" s="103">
        <v>5.1269634260649903</v>
      </c>
      <c r="BO240" s="103">
        <v>1.0669346326829368</v>
      </c>
      <c r="BP240" s="103">
        <v>6.0169036587667062</v>
      </c>
      <c r="BQ240" s="103">
        <v>1.1727008640655092</v>
      </c>
      <c r="BR240" s="103">
        <v>8.2480613001546885</v>
      </c>
      <c r="BS240" s="103">
        <v>1.6890799189674166</v>
      </c>
      <c r="BT240" s="103">
        <v>5.4134256288767046</v>
      </c>
      <c r="BU240" s="103">
        <v>0.81439324739522045</v>
      </c>
      <c r="BV240" s="103">
        <v>5.3644597215361056</v>
      </c>
      <c r="BW240" s="103">
        <v>0.84494755861884419</v>
      </c>
      <c r="BX240" s="96">
        <v>18.515793346492213</v>
      </c>
      <c r="BY240" s="104"/>
      <c r="BZ240" s="137"/>
      <c r="CA240" s="135">
        <v>22.830438671805119</v>
      </c>
      <c r="CB240" s="135">
        <v>7.8165282868465491</v>
      </c>
      <c r="CC240" s="90">
        <f t="shared" si="38"/>
        <v>192.61223849350728</v>
      </c>
      <c r="CD240" s="91">
        <f t="shared" si="39"/>
        <v>248.27767857750496</v>
      </c>
      <c r="CE240" s="90">
        <f t="shared" si="40"/>
        <v>174.08294115043188</v>
      </c>
      <c r="CF240" s="91">
        <f t="shared" si="41"/>
        <v>224.39336589834897</v>
      </c>
      <c r="CG240" s="75"/>
      <c r="CH240" s="49"/>
      <c r="CI240" s="145">
        <v>145700</v>
      </c>
      <c r="CJ240" s="145" t="s">
        <v>155</v>
      </c>
      <c r="CK240" s="145">
        <v>4744</v>
      </c>
      <c r="CL240" s="145" t="s">
        <v>155</v>
      </c>
      <c r="CM240" s="145" t="s">
        <v>155</v>
      </c>
      <c r="CN240" s="145" t="s">
        <v>155</v>
      </c>
      <c r="CO240" s="145" t="s">
        <v>155</v>
      </c>
      <c r="CP240" s="143">
        <v>547673</v>
      </c>
      <c r="CQ240" s="145" t="s">
        <v>155</v>
      </c>
      <c r="CR240" s="145">
        <v>10840</v>
      </c>
      <c r="CS240" s="145">
        <v>560.1</v>
      </c>
    </row>
    <row r="241" spans="1:97" ht="15.75" thickBot="1" x14ac:dyDescent="0.3">
      <c r="A241" s="76" t="s">
        <v>584</v>
      </c>
      <c r="B241" s="114" t="s">
        <v>820</v>
      </c>
      <c r="C241" s="76" t="s">
        <v>156</v>
      </c>
      <c r="D241" s="76" t="s">
        <v>1022</v>
      </c>
      <c r="E241" s="78" t="s">
        <v>23</v>
      </c>
      <c r="F241" s="78"/>
      <c r="G241" s="78"/>
      <c r="H241" s="78"/>
      <c r="I241" s="78"/>
      <c r="J241" s="79" t="s">
        <v>153</v>
      </c>
      <c r="K241" s="121"/>
      <c r="L241" s="154">
        <v>2.94</v>
      </c>
      <c r="M241" s="154">
        <v>90.06</v>
      </c>
      <c r="N241" s="77"/>
      <c r="O241" s="77"/>
      <c r="P241" s="77"/>
      <c r="Q241" s="77"/>
      <c r="R241" s="77"/>
      <c r="S241" s="77"/>
      <c r="T241" s="77"/>
      <c r="U241" s="77"/>
      <c r="V241" s="77"/>
      <c r="W241" s="77"/>
      <c r="X241" s="158" t="s">
        <v>155</v>
      </c>
      <c r="Y241" s="77"/>
      <c r="Z241" s="77"/>
      <c r="AA241" s="77"/>
      <c r="AB241" s="78" t="s">
        <v>154</v>
      </c>
      <c r="AC241" s="133"/>
      <c r="AD241" s="96">
        <v>480.5249214301262</v>
      </c>
      <c r="AE241" s="96">
        <v>362.82896796081013</v>
      </c>
      <c r="AF241" s="97">
        <v>136621.77829866335</v>
      </c>
      <c r="AG241" s="96">
        <v>255176.21685417931</v>
      </c>
      <c r="AH241" s="96">
        <v>2318.3888397037194</v>
      </c>
      <c r="AI241" s="96">
        <v>276.61148341946819</v>
      </c>
      <c r="AJ241" s="96">
        <v>10115.016482280294</v>
      </c>
      <c r="AK241" s="103">
        <v>42.015953324488002</v>
      </c>
      <c r="AL241" s="96">
        <v>10757.441668876767</v>
      </c>
      <c r="AM241" s="76"/>
      <c r="AN241" s="96">
        <v>121.62529646801944</v>
      </c>
      <c r="AO241" s="96">
        <v>4.0589813678399151</v>
      </c>
      <c r="AP241" s="96">
        <v>3432.9115972533764</v>
      </c>
      <c r="AQ241" s="113"/>
      <c r="AR241" s="96">
        <v>39.358946828688445</v>
      </c>
      <c r="AS241" s="96">
        <v>58.563653916680138</v>
      </c>
      <c r="AT241" s="96">
        <v>412.19619580478877</v>
      </c>
      <c r="AU241" s="96">
        <v>60.737283505139281</v>
      </c>
      <c r="AV241" s="96">
        <v>2.1240209705142137</v>
      </c>
      <c r="AW241" s="104"/>
      <c r="AX241" s="104"/>
      <c r="AY241" s="104"/>
      <c r="AZ241" s="96">
        <v>91.10942974550845</v>
      </c>
      <c r="BA241" s="96">
        <v>509.90332102067271</v>
      </c>
      <c r="BB241" s="101">
        <v>37.29672475908071</v>
      </c>
      <c r="BC241" s="104"/>
      <c r="BD241" s="104"/>
      <c r="BE241" s="104"/>
      <c r="BF241" s="104"/>
      <c r="BG241" s="104"/>
      <c r="BH241" s="104"/>
      <c r="BI241" s="96">
        <v>151.15430511103014</v>
      </c>
      <c r="BJ241" s="103">
        <v>83.661940013038759</v>
      </c>
      <c r="BK241" s="103">
        <v>170.2500605358552</v>
      </c>
      <c r="BL241" s="103">
        <v>20.382938199729697</v>
      </c>
      <c r="BM241" s="103">
        <v>84.487017581793936</v>
      </c>
      <c r="BN241" s="103">
        <v>24.020249767235189</v>
      </c>
      <c r="BO241" s="103">
        <v>6.753209389059978</v>
      </c>
      <c r="BP241" s="103">
        <v>28.395693103756702</v>
      </c>
      <c r="BQ241" s="103">
        <v>3.9113929404523149</v>
      </c>
      <c r="BR241" s="103">
        <v>20.807190063889511</v>
      </c>
      <c r="BS241" s="103">
        <v>3.3681642024707172</v>
      </c>
      <c r="BT241" s="103">
        <v>9.1992275249016977</v>
      </c>
      <c r="BU241" s="103">
        <v>1.1314406760250837</v>
      </c>
      <c r="BV241" s="103">
        <v>7.7875356319188427</v>
      </c>
      <c r="BW241" s="103">
        <v>1.0579133797071609</v>
      </c>
      <c r="BX241" s="96">
        <v>15.680156043883104</v>
      </c>
      <c r="BY241" s="104"/>
      <c r="BZ241" s="137"/>
      <c r="CA241" s="135">
        <v>26.114596378966827</v>
      </c>
      <c r="CB241" s="135">
        <v>7.6123114195457893</v>
      </c>
      <c r="CC241" s="90">
        <f t="shared" si="38"/>
        <v>465.21397300983477</v>
      </c>
      <c r="CD241" s="91">
        <f t="shared" si="39"/>
        <v>556.32340275534318</v>
      </c>
      <c r="CE241" s="90">
        <f t="shared" si="40"/>
        <v>418.97170409265726</v>
      </c>
      <c r="CF241" s="91">
        <f t="shared" si="41"/>
        <v>501.02485652146208</v>
      </c>
      <c r="CG241" s="75"/>
      <c r="CH241" s="49"/>
      <c r="CI241" s="145">
        <v>147500</v>
      </c>
      <c r="CJ241" s="145" t="s">
        <v>155</v>
      </c>
      <c r="CK241" s="145">
        <v>3843</v>
      </c>
      <c r="CL241" s="145" t="s">
        <v>155</v>
      </c>
      <c r="CM241" s="145" t="s">
        <v>155</v>
      </c>
      <c r="CN241" s="145" t="s">
        <v>155</v>
      </c>
      <c r="CO241" s="145">
        <v>2223</v>
      </c>
      <c r="CP241" s="143">
        <v>532173</v>
      </c>
      <c r="CQ241" s="145" t="s">
        <v>155</v>
      </c>
      <c r="CR241" s="145">
        <v>10780</v>
      </c>
      <c r="CS241" s="145">
        <v>467.3</v>
      </c>
    </row>
    <row r="242" spans="1:97" ht="15.75" thickBot="1" x14ac:dyDescent="0.3">
      <c r="A242" s="76" t="s">
        <v>585</v>
      </c>
      <c r="B242" s="114" t="s">
        <v>821</v>
      </c>
      <c r="C242" s="76" t="s">
        <v>156</v>
      </c>
      <c r="D242" s="76" t="s">
        <v>1022</v>
      </c>
      <c r="E242" s="78" t="s">
        <v>23</v>
      </c>
      <c r="F242" s="78"/>
      <c r="G242" s="78"/>
      <c r="H242" s="78"/>
      <c r="I242" s="78"/>
      <c r="J242" s="79" t="s">
        <v>153</v>
      </c>
      <c r="K242" s="121"/>
      <c r="L242" s="154">
        <v>2.46</v>
      </c>
      <c r="M242" s="154">
        <v>93.74</v>
      </c>
      <c r="N242" s="77"/>
      <c r="O242" s="77"/>
      <c r="P242" s="77"/>
      <c r="Q242" s="77"/>
      <c r="R242" s="77"/>
      <c r="S242" s="77"/>
      <c r="T242" s="77"/>
      <c r="U242" s="77"/>
      <c r="V242" s="77"/>
      <c r="W242" s="77"/>
      <c r="X242" s="158" t="s">
        <v>155</v>
      </c>
      <c r="Y242" s="77"/>
      <c r="Z242" s="77"/>
      <c r="AA242" s="77"/>
      <c r="AB242" s="78" t="s">
        <v>154</v>
      </c>
      <c r="AC242" s="133"/>
      <c r="AD242" s="96">
        <v>265.92262889651107</v>
      </c>
      <c r="AE242" s="96">
        <v>423.93198792974533</v>
      </c>
      <c r="AF242" s="97">
        <v>79948.180174813024</v>
      </c>
      <c r="AG242" s="96">
        <v>318057.01961036673</v>
      </c>
      <c r="AH242" s="96">
        <v>378.92516973432424</v>
      </c>
      <c r="AI242" s="96">
        <v>950.77748649090381</v>
      </c>
      <c r="AJ242" s="96" t="s">
        <v>155</v>
      </c>
      <c r="AK242" s="103">
        <v>22.910861350256791</v>
      </c>
      <c r="AL242" s="96">
        <v>8165.2780279640738</v>
      </c>
      <c r="AM242" s="76"/>
      <c r="AN242" s="96">
        <v>86.547688359590367</v>
      </c>
      <c r="AO242" s="96">
        <v>45.234087789098254</v>
      </c>
      <c r="AP242" s="96">
        <v>7362.4236232506037</v>
      </c>
      <c r="AQ242" s="113"/>
      <c r="AR242" s="96">
        <v>26.812231055905951</v>
      </c>
      <c r="AS242" s="96">
        <v>15.46168917197703</v>
      </c>
      <c r="AT242" s="96">
        <v>29.984327091063541</v>
      </c>
      <c r="AU242" s="96">
        <v>32.020099978118374</v>
      </c>
      <c r="AV242" s="96">
        <v>1.8022116689821468</v>
      </c>
      <c r="AW242" s="104"/>
      <c r="AX242" s="104"/>
      <c r="AY242" s="104"/>
      <c r="AZ242" s="96">
        <v>58.97777386150527</v>
      </c>
      <c r="BA242" s="96">
        <v>904.9801436639824</v>
      </c>
      <c r="BB242" s="101">
        <v>27.674997032794668</v>
      </c>
      <c r="BC242" s="104"/>
      <c r="BD242" s="104"/>
      <c r="BE242" s="104"/>
      <c r="BF242" s="104"/>
      <c r="BG242" s="104"/>
      <c r="BH242" s="104"/>
      <c r="BI242" s="96">
        <v>103.82549832751091</v>
      </c>
      <c r="BJ242" s="103">
        <v>60.793943926633567</v>
      </c>
      <c r="BK242" s="103">
        <v>120.47341191613469</v>
      </c>
      <c r="BL242" s="103">
        <v>13.961384809675556</v>
      </c>
      <c r="BM242" s="103">
        <v>49.828549490650111</v>
      </c>
      <c r="BN242" s="103">
        <v>7.4619811483478227</v>
      </c>
      <c r="BO242" s="103">
        <v>1.4295748167236448</v>
      </c>
      <c r="BP242" s="103">
        <v>7.3198807053761668</v>
      </c>
      <c r="BQ242" s="103">
        <v>1.2148498789143569</v>
      </c>
      <c r="BR242" s="103">
        <v>8.1545000718899061</v>
      </c>
      <c r="BS242" s="103">
        <v>1.5707113395086567</v>
      </c>
      <c r="BT242" s="103">
        <v>5.0905785958048995</v>
      </c>
      <c r="BU242" s="103">
        <v>0.77287119162599283</v>
      </c>
      <c r="BV242" s="103">
        <v>4.9861016937429188</v>
      </c>
      <c r="BW242" s="103">
        <v>0.79939559466363364</v>
      </c>
      <c r="BX242" s="96">
        <v>25.578003351785391</v>
      </c>
      <c r="BY242" s="104"/>
      <c r="BZ242" s="137"/>
      <c r="CA242" s="135">
        <v>15.869526256078935</v>
      </c>
      <c r="CB242" s="135">
        <v>5.5169195981496184</v>
      </c>
      <c r="CC242" s="90">
        <f t="shared" ref="CC242:CC305" si="42">SUM(BJ242:BW242)</f>
        <v>283.85773517969199</v>
      </c>
      <c r="CD242" s="91">
        <f t="shared" ref="CD242:CD305" si="43">CC242+AZ242</f>
        <v>342.83550904119727</v>
      </c>
      <c r="CE242" s="90">
        <f t="shared" si="40"/>
        <v>266.08824095744325</v>
      </c>
      <c r="CF242" s="91">
        <f t="shared" si="41"/>
        <v>321.37400617521831</v>
      </c>
      <c r="CG242" s="75"/>
      <c r="CH242" s="49"/>
      <c r="CI242" s="145">
        <v>86130</v>
      </c>
      <c r="CJ242" s="145" t="s">
        <v>155</v>
      </c>
      <c r="CK242" s="145">
        <v>8403</v>
      </c>
      <c r="CL242" s="145" t="s">
        <v>155</v>
      </c>
      <c r="CM242" s="145" t="s">
        <v>155</v>
      </c>
      <c r="CN242" s="145" t="s">
        <v>155</v>
      </c>
      <c r="CO242" s="145">
        <v>449</v>
      </c>
      <c r="CP242" s="143">
        <v>679073</v>
      </c>
      <c r="CQ242" s="145" t="s">
        <v>155</v>
      </c>
      <c r="CR242" s="145">
        <v>8470</v>
      </c>
      <c r="CS242" s="145">
        <v>850.3</v>
      </c>
    </row>
    <row r="243" spans="1:97" ht="15.75" thickBot="1" x14ac:dyDescent="0.3">
      <c r="A243" s="76" t="s">
        <v>586</v>
      </c>
      <c r="B243" s="114" t="s">
        <v>822</v>
      </c>
      <c r="C243" s="76" t="s">
        <v>156</v>
      </c>
      <c r="D243" s="76" t="s">
        <v>1022</v>
      </c>
      <c r="E243" s="78" t="s">
        <v>23</v>
      </c>
      <c r="F243" s="78"/>
      <c r="G243" s="78"/>
      <c r="H243" s="78"/>
      <c r="I243" s="78"/>
      <c r="J243" s="79" t="s">
        <v>153</v>
      </c>
      <c r="K243" s="121"/>
      <c r="L243" s="154">
        <v>2.57</v>
      </c>
      <c r="M243" s="154">
        <v>91.09</v>
      </c>
      <c r="N243" s="77"/>
      <c r="O243" s="77"/>
      <c r="P243" s="77"/>
      <c r="Q243" s="77"/>
      <c r="R243" s="77"/>
      <c r="S243" s="77"/>
      <c r="T243" s="77"/>
      <c r="U243" s="77"/>
      <c r="V243" s="77"/>
      <c r="W243" s="77"/>
      <c r="X243" s="158" t="s">
        <v>155</v>
      </c>
      <c r="Y243" s="77"/>
      <c r="Z243" s="77"/>
      <c r="AA243" s="77"/>
      <c r="AB243" s="78" t="s">
        <v>154</v>
      </c>
      <c r="AC243" s="133"/>
      <c r="AD243" s="96">
        <v>400.78682311829374</v>
      </c>
      <c r="AE243" s="96">
        <v>335.5369592579043</v>
      </c>
      <c r="AF243" s="97">
        <v>125537.36826481385</v>
      </c>
      <c r="AG243" s="96">
        <v>281439.28464766394</v>
      </c>
      <c r="AH243" s="96">
        <v>858.6886983359683</v>
      </c>
      <c r="AI243" s="96">
        <v>460.88979569161302</v>
      </c>
      <c r="AJ243" s="96">
        <v>13607.062730109654</v>
      </c>
      <c r="AK243" s="103">
        <v>28.103504492738207</v>
      </c>
      <c r="AL243" s="96">
        <v>11121.546418716011</v>
      </c>
      <c r="AM243" s="76"/>
      <c r="AN243" s="96">
        <v>115.91106010824194</v>
      </c>
      <c r="AO243" s="96">
        <v>2.242639173693632</v>
      </c>
      <c r="AP243" s="96">
        <v>3066.4154889861834</v>
      </c>
      <c r="AQ243" s="113"/>
      <c r="AR243" s="96">
        <v>17.263879058261452</v>
      </c>
      <c r="AS243" s="96">
        <v>43.471824161445156</v>
      </c>
      <c r="AT243" s="96" t="s">
        <v>155</v>
      </c>
      <c r="AU243" s="96">
        <v>59.832879950487808</v>
      </c>
      <c r="AV243" s="96">
        <v>2.17492019104386</v>
      </c>
      <c r="AW243" s="104"/>
      <c r="AX243" s="104"/>
      <c r="AY243" s="104"/>
      <c r="AZ243" s="96">
        <v>55.237494892937612</v>
      </c>
      <c r="BA243" s="96">
        <v>448.57021653417979</v>
      </c>
      <c r="BB243" s="101">
        <v>33.540080811609627</v>
      </c>
      <c r="BC243" s="104"/>
      <c r="BD243" s="104"/>
      <c r="BE243" s="104"/>
      <c r="BF243" s="104"/>
      <c r="BG243" s="104"/>
      <c r="BH243" s="104"/>
      <c r="BI243" s="96">
        <v>212.46028482070687</v>
      </c>
      <c r="BJ243" s="103">
        <v>116.74936974094616</v>
      </c>
      <c r="BK243" s="103">
        <v>220.0819238229831</v>
      </c>
      <c r="BL243" s="103">
        <v>25.870291554371789</v>
      </c>
      <c r="BM243" s="103">
        <v>109.65607661175895</v>
      </c>
      <c r="BN243" s="103">
        <v>23.088274132680176</v>
      </c>
      <c r="BO243" s="103">
        <v>4.5181663119415161</v>
      </c>
      <c r="BP243" s="103">
        <v>16.987983141113347</v>
      </c>
      <c r="BQ243" s="103">
        <v>2.0647712237222859</v>
      </c>
      <c r="BR243" s="103">
        <v>12.059452306824332</v>
      </c>
      <c r="BS243" s="103">
        <v>2.2234236831684298</v>
      </c>
      <c r="BT243" s="103">
        <v>6.4707464626595561</v>
      </c>
      <c r="BU243" s="103">
        <v>0.95321659046789475</v>
      </c>
      <c r="BV243" s="103">
        <v>6.1303845976103046</v>
      </c>
      <c r="BW243" s="103">
        <v>0.91855420659139964</v>
      </c>
      <c r="BX243" s="96">
        <v>13.196424101114594</v>
      </c>
      <c r="BY243" s="104"/>
      <c r="BZ243" s="137"/>
      <c r="CA243" s="135">
        <v>21.247261972309161</v>
      </c>
      <c r="CB243" s="135">
        <v>7.5172037784320862</v>
      </c>
      <c r="CC243" s="90">
        <f t="shared" si="42"/>
        <v>547.77263438683929</v>
      </c>
      <c r="CD243" s="91">
        <f t="shared" si="43"/>
        <v>603.01012927977695</v>
      </c>
      <c r="CE243" s="90">
        <f t="shared" si="40"/>
        <v>498.96609266297196</v>
      </c>
      <c r="CF243" s="91">
        <f t="shared" si="41"/>
        <v>549.28192676094886</v>
      </c>
      <c r="CG243" s="75"/>
      <c r="CH243" s="49"/>
      <c r="CI243" s="145">
        <v>133600</v>
      </c>
      <c r="CJ243" s="145" t="s">
        <v>155</v>
      </c>
      <c r="CK243" s="145">
        <v>3433</v>
      </c>
      <c r="CL243" s="145" t="s">
        <v>155</v>
      </c>
      <c r="CM243" s="145" t="s">
        <v>155</v>
      </c>
      <c r="CN243" s="145" t="s">
        <v>155</v>
      </c>
      <c r="CO243" s="145">
        <v>530</v>
      </c>
      <c r="CP243" s="143">
        <v>580273</v>
      </c>
      <c r="CQ243" s="145" t="s">
        <v>155</v>
      </c>
      <c r="CR243" s="145">
        <v>11140</v>
      </c>
      <c r="CS243" s="145">
        <v>403.2</v>
      </c>
    </row>
    <row r="244" spans="1:97" ht="15.75" thickBot="1" x14ac:dyDescent="0.3">
      <c r="A244" s="76" t="s">
        <v>587</v>
      </c>
      <c r="B244" s="115" t="s">
        <v>823</v>
      </c>
      <c r="C244" s="76" t="s">
        <v>156</v>
      </c>
      <c r="D244" s="76" t="s">
        <v>1021</v>
      </c>
      <c r="E244" s="78" t="s">
        <v>23</v>
      </c>
      <c r="F244" s="78"/>
      <c r="G244" s="78"/>
      <c r="H244" s="78"/>
      <c r="I244" s="78"/>
      <c r="J244" s="79" t="s">
        <v>153</v>
      </c>
      <c r="K244" s="121"/>
      <c r="L244" s="154">
        <v>3.165</v>
      </c>
      <c r="M244" s="154">
        <v>37.450000000000003</v>
      </c>
      <c r="N244" s="77"/>
      <c r="O244" s="77"/>
      <c r="P244" s="77"/>
      <c r="Q244" s="77"/>
      <c r="R244" s="77"/>
      <c r="S244" s="77"/>
      <c r="T244" s="77"/>
      <c r="U244" s="77"/>
      <c r="V244" s="77"/>
      <c r="W244" s="77"/>
      <c r="X244" s="157">
        <v>48.07</v>
      </c>
      <c r="Y244" s="77"/>
      <c r="Z244" s="77"/>
      <c r="AA244" s="77"/>
      <c r="AB244" s="78" t="s">
        <v>154</v>
      </c>
      <c r="AC244" s="103">
        <v>5.7005114868829541</v>
      </c>
      <c r="AD244" s="96">
        <v>1848.8582713873482</v>
      </c>
      <c r="AE244" s="96">
        <v>4160.1168918439644</v>
      </c>
      <c r="AF244" s="97">
        <v>103292.83413666296</v>
      </c>
      <c r="AG244" s="96">
        <v>251950.16665932318</v>
      </c>
      <c r="AH244" s="96">
        <v>280.50873374438515</v>
      </c>
      <c r="AI244" s="96">
        <v>23407.675047589986</v>
      </c>
      <c r="AJ244" s="96">
        <v>5633.7720621064191</v>
      </c>
      <c r="AK244" s="96">
        <v>56.722258820163852</v>
      </c>
      <c r="AL244" s="96">
        <v>9282.6552059805672</v>
      </c>
      <c r="AM244" s="96">
        <v>1031.0839860300955</v>
      </c>
      <c r="AN244" s="96">
        <v>458.04089379870419</v>
      </c>
      <c r="AO244" s="96">
        <v>61.511661915121365</v>
      </c>
      <c r="AP244" s="96">
        <v>89295.179759375387</v>
      </c>
      <c r="AQ244" s="96">
        <v>113.78188405180391</v>
      </c>
      <c r="AR244" s="96">
        <v>292.76558275769258</v>
      </c>
      <c r="AS244" s="96">
        <v>192.12209512884738</v>
      </c>
      <c r="AT244" s="96">
        <v>693.782037319854</v>
      </c>
      <c r="AU244" s="96">
        <v>89.833665673340221</v>
      </c>
      <c r="AV244" s="96">
        <v>6.6489936327468993</v>
      </c>
      <c r="AW244" s="96">
        <v>32.92146318676744</v>
      </c>
      <c r="AX244" s="96" t="s">
        <v>155</v>
      </c>
      <c r="AY244" s="96"/>
      <c r="AZ244" s="96">
        <v>149.36368759050072</v>
      </c>
      <c r="BA244" s="96">
        <v>1804.0799280557617</v>
      </c>
      <c r="BB244" s="101">
        <v>32.917672823848115</v>
      </c>
      <c r="BC244" s="96">
        <v>30.580390019744037</v>
      </c>
      <c r="BD244" s="96">
        <v>5.139997354638731</v>
      </c>
      <c r="BE244" s="96">
        <v>33.058455503713979</v>
      </c>
      <c r="BF244" s="96">
        <v>13.309876937940725</v>
      </c>
      <c r="BG244" s="96">
        <v>266.92266376573252</v>
      </c>
      <c r="BH244" s="96"/>
      <c r="BI244" s="96">
        <v>447.50207683673557</v>
      </c>
      <c r="BJ244" s="103">
        <v>37.013663659204191</v>
      </c>
      <c r="BK244" s="103">
        <v>82.26060951534555</v>
      </c>
      <c r="BL244" s="103">
        <v>9.6040112381492886</v>
      </c>
      <c r="BM244" s="103">
        <v>33.162724707494526</v>
      </c>
      <c r="BN244" s="103">
        <v>8.8874630193094504</v>
      </c>
      <c r="BO244" s="103">
        <v>2.2409705259056665</v>
      </c>
      <c r="BP244" s="103">
        <v>11.73506296967933</v>
      </c>
      <c r="BQ244" s="103">
        <v>2.2892609087112108</v>
      </c>
      <c r="BR244" s="103">
        <v>14.632037261355924</v>
      </c>
      <c r="BS244" s="103">
        <v>2.776242609265311</v>
      </c>
      <c r="BT244" s="103">
        <v>7.9150715233630784</v>
      </c>
      <c r="BU244" s="103">
        <v>1.114294463288293</v>
      </c>
      <c r="BV244" s="103">
        <v>7.1808047718965886</v>
      </c>
      <c r="BW244" s="103">
        <v>0.98213452820021152</v>
      </c>
      <c r="BX244" s="96">
        <v>41.106466340315599</v>
      </c>
      <c r="BY244" s="96">
        <v>3.5912721227851585</v>
      </c>
      <c r="BZ244" s="135">
        <v>278.63942926566887</v>
      </c>
      <c r="CA244" s="135">
        <v>28.244671944705338</v>
      </c>
      <c r="CB244" s="135">
        <v>8.1944177899286821</v>
      </c>
      <c r="CC244" s="90">
        <f t="shared" si="42"/>
        <v>221.79435170116864</v>
      </c>
      <c r="CD244" s="91">
        <f t="shared" si="43"/>
        <v>371.15803929166935</v>
      </c>
      <c r="CE244" s="90">
        <f t="shared" si="40"/>
        <v>83.061984712087664</v>
      </c>
      <c r="CF244" s="91">
        <f t="shared" si="41"/>
        <v>138.99868571473019</v>
      </c>
      <c r="CG244" s="75"/>
      <c r="CH244" s="49"/>
      <c r="CI244" s="145">
        <v>106400</v>
      </c>
      <c r="CJ244" s="145" t="s">
        <v>155</v>
      </c>
      <c r="CK244" s="145">
        <v>84080</v>
      </c>
      <c r="CL244" s="145">
        <v>24703</v>
      </c>
      <c r="CM244" s="145" t="s">
        <v>155</v>
      </c>
      <c r="CN244" s="145" t="s">
        <v>155</v>
      </c>
      <c r="CO244" s="145" t="s">
        <v>155</v>
      </c>
      <c r="CP244" s="143">
        <v>466400</v>
      </c>
      <c r="CQ244" s="145" t="s">
        <v>155</v>
      </c>
      <c r="CR244" s="145">
        <v>8632</v>
      </c>
      <c r="CS244" s="145">
        <v>1637</v>
      </c>
    </row>
    <row r="245" spans="1:97" ht="15.75" thickBot="1" x14ac:dyDescent="0.3">
      <c r="A245" s="76" t="s">
        <v>588</v>
      </c>
      <c r="B245" s="115" t="s">
        <v>824</v>
      </c>
      <c r="C245" s="76" t="s">
        <v>156</v>
      </c>
      <c r="D245" s="76" t="s">
        <v>1021</v>
      </c>
      <c r="E245" s="78" t="s">
        <v>23</v>
      </c>
      <c r="F245" s="78"/>
      <c r="G245" s="78"/>
      <c r="H245" s="78"/>
      <c r="I245" s="78"/>
      <c r="J245" s="79" t="s">
        <v>153</v>
      </c>
      <c r="K245" s="121"/>
      <c r="L245" s="154">
        <v>2.46</v>
      </c>
      <c r="M245" s="154">
        <v>80.41</v>
      </c>
      <c r="N245" s="77"/>
      <c r="O245" s="77"/>
      <c r="P245" s="77"/>
      <c r="Q245" s="77"/>
      <c r="R245" s="77"/>
      <c r="S245" s="77"/>
      <c r="T245" s="77"/>
      <c r="U245" s="77"/>
      <c r="V245" s="77"/>
      <c r="W245" s="77"/>
      <c r="X245" s="157">
        <v>11.574999999999999</v>
      </c>
      <c r="Y245" s="77"/>
      <c r="Z245" s="77"/>
      <c r="AA245" s="77"/>
      <c r="AB245" s="78" t="s">
        <v>154</v>
      </c>
      <c r="AC245" s="103">
        <v>4.5490535981311675</v>
      </c>
      <c r="AD245" s="96">
        <v>1788.2975968906692</v>
      </c>
      <c r="AE245" s="96">
        <v>4079.309571344952</v>
      </c>
      <c r="AF245" s="97">
        <v>113867.01318884545</v>
      </c>
      <c r="AG245" s="96">
        <v>292169.82074145949</v>
      </c>
      <c r="AH245" s="96">
        <v>297.32356799960917</v>
      </c>
      <c r="AI245" s="96">
        <v>24264.742376145015</v>
      </c>
      <c r="AJ245" s="96" t="s">
        <v>155</v>
      </c>
      <c r="AK245" s="96">
        <v>37.051167497990328</v>
      </c>
      <c r="AL245" s="96">
        <v>8978.9430486210222</v>
      </c>
      <c r="AM245" s="96">
        <v>220.78722726604536</v>
      </c>
      <c r="AN245" s="96">
        <v>182.36374450207296</v>
      </c>
      <c r="AO245" s="96">
        <v>46.86375452457375</v>
      </c>
      <c r="AP245" s="96">
        <v>23704.828438547167</v>
      </c>
      <c r="AQ245" s="96">
        <v>27.446077284375505</v>
      </c>
      <c r="AR245" s="96">
        <v>72.679706542652539</v>
      </c>
      <c r="AS245" s="96">
        <v>136.33010065259899</v>
      </c>
      <c r="AT245" s="96">
        <v>272.6656381631351</v>
      </c>
      <c r="AU245" s="96">
        <v>88.73311401698426</v>
      </c>
      <c r="AV245" s="96">
        <v>3.4585293012863891</v>
      </c>
      <c r="AW245" s="96" t="s">
        <v>155</v>
      </c>
      <c r="AX245" s="96" t="s">
        <v>155</v>
      </c>
      <c r="AY245" s="96"/>
      <c r="AZ245" s="96">
        <v>75.293335923519891</v>
      </c>
      <c r="BA245" s="96">
        <v>820.30666104408624</v>
      </c>
      <c r="BB245" s="101">
        <v>28.153300814672956</v>
      </c>
      <c r="BC245" s="96">
        <v>4.717821227890866</v>
      </c>
      <c r="BD245" s="96">
        <v>2.0327236534645334</v>
      </c>
      <c r="BE245" s="96">
        <v>13.776456478306544</v>
      </c>
      <c r="BF245" s="96">
        <v>6.0583619715323733</v>
      </c>
      <c r="BG245" s="96">
        <v>2.1216153644855935</v>
      </c>
      <c r="BH245" s="96"/>
      <c r="BI245" s="96">
        <v>488.91743502350249</v>
      </c>
      <c r="BJ245" s="103">
        <v>46.802098588872191</v>
      </c>
      <c r="BK245" s="103">
        <v>100.00723812695331</v>
      </c>
      <c r="BL245" s="103">
        <v>10.930419898024855</v>
      </c>
      <c r="BM245" s="103">
        <v>34.096536981028997</v>
      </c>
      <c r="BN245" s="103">
        <v>6.97788512358159</v>
      </c>
      <c r="BO245" s="103">
        <v>1.5583271826316007</v>
      </c>
      <c r="BP245" s="103">
        <v>7.7770499479187913</v>
      </c>
      <c r="BQ245" s="103">
        <v>1.3731209444609329</v>
      </c>
      <c r="BR245" s="103">
        <v>9.1950438332775715</v>
      </c>
      <c r="BS245" s="103">
        <v>1.8789379007610698</v>
      </c>
      <c r="BT245" s="103">
        <v>5.2805635414674255</v>
      </c>
      <c r="BU245" s="103">
        <v>0.7906341209967207</v>
      </c>
      <c r="BV245" s="103">
        <v>5.1102899383162637</v>
      </c>
      <c r="BW245" s="103">
        <v>0.7526772502837189</v>
      </c>
      <c r="BX245" s="96">
        <v>19.154989834120286</v>
      </c>
      <c r="BY245" s="96">
        <v>1.0937425019922475</v>
      </c>
      <c r="BZ245" s="135">
        <v>41.891255699866761</v>
      </c>
      <c r="CA245" s="135">
        <v>23.390915696752522</v>
      </c>
      <c r="CB245" s="135">
        <v>5.3164317606595954</v>
      </c>
      <c r="CC245" s="90">
        <f t="shared" si="42"/>
        <v>232.53082337857501</v>
      </c>
      <c r="CD245" s="91">
        <f t="shared" si="43"/>
        <v>307.82415930209493</v>
      </c>
      <c r="CE245" s="90">
        <f t="shared" si="40"/>
        <v>186.97803507871217</v>
      </c>
      <c r="CF245" s="91">
        <f t="shared" si="41"/>
        <v>247.5214064948145</v>
      </c>
      <c r="CG245" s="75"/>
      <c r="CH245" s="49"/>
      <c r="CI245" s="145">
        <v>115600</v>
      </c>
      <c r="CJ245" s="145" t="s">
        <v>155</v>
      </c>
      <c r="CK245" s="145">
        <v>22600</v>
      </c>
      <c r="CL245" s="145">
        <v>29313</v>
      </c>
      <c r="CM245" s="145" t="s">
        <v>155</v>
      </c>
      <c r="CN245" s="145" t="s">
        <v>155</v>
      </c>
      <c r="CO245" s="145" t="s">
        <v>155</v>
      </c>
      <c r="CP245" s="143">
        <v>537000</v>
      </c>
      <c r="CQ245" s="145" t="s">
        <v>155</v>
      </c>
      <c r="CR245" s="145">
        <v>8181</v>
      </c>
      <c r="CS245" s="145">
        <v>679</v>
      </c>
    </row>
    <row r="246" spans="1:97" ht="15.75" thickBot="1" x14ac:dyDescent="0.3">
      <c r="A246" s="76" t="s">
        <v>589</v>
      </c>
      <c r="B246" s="115" t="s">
        <v>825</v>
      </c>
      <c r="C246" s="76" t="s">
        <v>156</v>
      </c>
      <c r="D246" s="76" t="s">
        <v>1021</v>
      </c>
      <c r="E246" s="78" t="s">
        <v>23</v>
      </c>
      <c r="F246" s="78"/>
      <c r="G246" s="78"/>
      <c r="H246" s="78"/>
      <c r="I246" s="78"/>
      <c r="J246" s="79" t="s">
        <v>153</v>
      </c>
      <c r="K246" s="121"/>
      <c r="L246" s="154">
        <v>1.96</v>
      </c>
      <c r="M246" s="154">
        <v>93.46</v>
      </c>
      <c r="N246" s="77"/>
      <c r="O246" s="77"/>
      <c r="P246" s="77"/>
      <c r="Q246" s="77"/>
      <c r="R246" s="77"/>
      <c r="S246" s="77"/>
      <c r="T246" s="77"/>
      <c r="U246" s="77"/>
      <c r="V246" s="77"/>
      <c r="W246" s="77"/>
      <c r="X246" s="157" t="s">
        <v>155</v>
      </c>
      <c r="Y246" s="77"/>
      <c r="Z246" s="77"/>
      <c r="AA246" s="77"/>
      <c r="AB246" s="78" t="s">
        <v>154</v>
      </c>
      <c r="AC246" s="103">
        <v>1.8228937553625641</v>
      </c>
      <c r="AD246" s="96">
        <v>2441.2757112001564</v>
      </c>
      <c r="AE246" s="96">
        <v>2656.1847856176282</v>
      </c>
      <c r="AF246" s="97">
        <v>105468.45421555475</v>
      </c>
      <c r="AG246" s="96">
        <v>312256.77504739986</v>
      </c>
      <c r="AH246" s="96">
        <v>319.19557009838854</v>
      </c>
      <c r="AI246" s="96">
        <v>13810.464890021693</v>
      </c>
      <c r="AJ246" s="96">
        <v>4339.18439203456</v>
      </c>
      <c r="AK246" s="96">
        <v>24.943318397363289</v>
      </c>
      <c r="AL246" s="96">
        <v>20418.368614460735</v>
      </c>
      <c r="AM246" s="96">
        <v>208.18664263178076</v>
      </c>
      <c r="AN246" s="96">
        <v>127.55706786126675</v>
      </c>
      <c r="AO246" s="96">
        <v>41.037059320159265</v>
      </c>
      <c r="AP246" s="96">
        <v>18881.739966704845</v>
      </c>
      <c r="AQ246" s="96">
        <v>9.7854830878630779</v>
      </c>
      <c r="AR246" s="96">
        <v>47.221218056053338</v>
      </c>
      <c r="AS246" s="96">
        <v>28.49518652011426</v>
      </c>
      <c r="AT246" s="96">
        <v>104.98456844556961</v>
      </c>
      <c r="AU246" s="96">
        <v>84.992619252409241</v>
      </c>
      <c r="AV246" s="96">
        <v>3.7145440156962817</v>
      </c>
      <c r="AW246" s="96" t="s">
        <v>155</v>
      </c>
      <c r="AX246" s="96" t="s">
        <v>155</v>
      </c>
      <c r="AY246" s="96"/>
      <c r="AZ246" s="96">
        <v>75.22318061232825</v>
      </c>
      <c r="BA246" s="96">
        <v>925.42579232129754</v>
      </c>
      <c r="BB246" s="101">
        <v>58.695804346082788</v>
      </c>
      <c r="BC246" s="96">
        <v>13.266487215776932</v>
      </c>
      <c r="BD246" s="96">
        <v>1.804934345837053</v>
      </c>
      <c r="BE246" s="96">
        <v>13.593454535640271</v>
      </c>
      <c r="BF246" s="96">
        <v>11.966265375448685</v>
      </c>
      <c r="BG246" s="96">
        <v>1.8536152009349309</v>
      </c>
      <c r="BH246" s="96"/>
      <c r="BI246" s="96">
        <v>419.68936802026127</v>
      </c>
      <c r="BJ246" s="103">
        <v>58.745946460166152</v>
      </c>
      <c r="BK246" s="103">
        <v>108.9892636447304</v>
      </c>
      <c r="BL246" s="103">
        <v>11.613576383236392</v>
      </c>
      <c r="BM246" s="103">
        <v>38.684002472966995</v>
      </c>
      <c r="BN246" s="103">
        <v>7.5231290324656488</v>
      </c>
      <c r="BO246" s="103">
        <v>1.6962879367689216</v>
      </c>
      <c r="BP246" s="103">
        <v>8.2539939729231655</v>
      </c>
      <c r="BQ246" s="103">
        <v>1.4479885606545251</v>
      </c>
      <c r="BR246" s="103">
        <v>10.394985001462935</v>
      </c>
      <c r="BS246" s="103">
        <v>2.2708057520994731</v>
      </c>
      <c r="BT246" s="103">
        <v>7.4433080159063287</v>
      </c>
      <c r="BU246" s="103">
        <v>1.1230062087658719</v>
      </c>
      <c r="BV246" s="103">
        <v>7.852260226936238</v>
      </c>
      <c r="BW246" s="103">
        <v>1.181499536339556</v>
      </c>
      <c r="BX246" s="96">
        <v>22.72031320403719</v>
      </c>
      <c r="BY246" s="96">
        <v>0.38805152350301642</v>
      </c>
      <c r="BZ246" s="135">
        <v>37.663120759702515</v>
      </c>
      <c r="CA246" s="135">
        <v>26.339893779561915</v>
      </c>
      <c r="CB246" s="135">
        <v>8.394394908222667</v>
      </c>
      <c r="CC246" s="90">
        <f t="shared" si="42"/>
        <v>267.22005320542263</v>
      </c>
      <c r="CD246" s="91">
        <f t="shared" si="43"/>
        <v>342.44323381775087</v>
      </c>
      <c r="CE246" s="90">
        <f t="shared" si="40"/>
        <v>249.74386172578798</v>
      </c>
      <c r="CF246" s="91">
        <f t="shared" si="41"/>
        <v>320.04744632606997</v>
      </c>
      <c r="CG246" s="75"/>
      <c r="CH246" s="49"/>
      <c r="CI246" s="145">
        <v>102600</v>
      </c>
      <c r="CJ246" s="145" t="s">
        <v>155</v>
      </c>
      <c r="CK246" s="145">
        <v>16350</v>
      </c>
      <c r="CL246" s="145">
        <v>7873</v>
      </c>
      <c r="CM246" s="145" t="s">
        <v>155</v>
      </c>
      <c r="CN246" s="145" t="s">
        <v>155</v>
      </c>
      <c r="CO246" s="145" t="s">
        <v>155</v>
      </c>
      <c r="CP246" s="143">
        <v>564600</v>
      </c>
      <c r="CQ246" s="145" t="s">
        <v>155</v>
      </c>
      <c r="CR246" s="145">
        <v>18090</v>
      </c>
      <c r="CS246" s="145">
        <v>789.2</v>
      </c>
    </row>
    <row r="247" spans="1:97" ht="15.75" thickBot="1" x14ac:dyDescent="0.3">
      <c r="A247" s="76" t="s">
        <v>590</v>
      </c>
      <c r="B247" s="115" t="s">
        <v>826</v>
      </c>
      <c r="C247" s="76" t="s">
        <v>156</v>
      </c>
      <c r="D247" s="76" t="s">
        <v>1021</v>
      </c>
      <c r="E247" s="78" t="s">
        <v>23</v>
      </c>
      <c r="F247" s="78"/>
      <c r="G247" s="78"/>
      <c r="H247" s="78"/>
      <c r="I247" s="78"/>
      <c r="J247" s="79" t="s">
        <v>153</v>
      </c>
      <c r="K247" s="121"/>
      <c r="L247" s="154">
        <v>1.49</v>
      </c>
      <c r="M247" s="154">
        <v>94.3</v>
      </c>
      <c r="N247" s="77"/>
      <c r="O247" s="77"/>
      <c r="P247" s="77"/>
      <c r="Q247" s="77"/>
      <c r="R247" s="77"/>
      <c r="S247" s="77"/>
      <c r="T247" s="77"/>
      <c r="U247" s="77"/>
      <c r="V247" s="77"/>
      <c r="W247" s="77"/>
      <c r="X247" s="157" t="s">
        <v>155</v>
      </c>
      <c r="Y247" s="77"/>
      <c r="Z247" s="77"/>
      <c r="AA247" s="77"/>
      <c r="AB247" s="78" t="s">
        <v>154</v>
      </c>
      <c r="AC247" s="103">
        <v>2.1353134832067342</v>
      </c>
      <c r="AD247" s="96">
        <v>2194.538220776446</v>
      </c>
      <c r="AE247" s="96">
        <v>2821.5714594994624</v>
      </c>
      <c r="AF247" s="97">
        <v>105115.02195952336</v>
      </c>
      <c r="AG247" s="96">
        <v>322291.91391221358</v>
      </c>
      <c r="AH247" s="96">
        <v>112.64547893257935</v>
      </c>
      <c r="AI247" s="96">
        <v>21261.971565010848</v>
      </c>
      <c r="AJ247" s="96" t="s">
        <v>155</v>
      </c>
      <c r="AK247" s="96">
        <v>20.969049277086597</v>
      </c>
      <c r="AL247" s="96">
        <v>9598.2398645317298</v>
      </c>
      <c r="AM247" s="96">
        <v>139.98527524709252</v>
      </c>
      <c r="AN247" s="96">
        <v>107.9988526373898</v>
      </c>
      <c r="AO247" s="96">
        <v>44.790837534387194</v>
      </c>
      <c r="AP247" s="96">
        <v>11772.103149808307</v>
      </c>
      <c r="AQ247" s="96">
        <v>4.3406385583636045</v>
      </c>
      <c r="AR247" s="96">
        <v>24.839336684753697</v>
      </c>
      <c r="AS247" s="96">
        <v>9.4161156651884284</v>
      </c>
      <c r="AT247" s="96">
        <v>35.120350632305126</v>
      </c>
      <c r="AU247" s="96">
        <v>76.334015157209265</v>
      </c>
      <c r="AV247" s="96">
        <v>2.5226381589735665</v>
      </c>
      <c r="AW247" s="96" t="s">
        <v>155</v>
      </c>
      <c r="AX247" s="96" t="s">
        <v>155</v>
      </c>
      <c r="AY247" s="96"/>
      <c r="AZ247" s="96">
        <v>81.002490971319588</v>
      </c>
      <c r="BA247" s="96">
        <v>1171.8736236232578</v>
      </c>
      <c r="BB247" s="101">
        <v>26.87930107268685</v>
      </c>
      <c r="BC247" s="96">
        <v>2.0990365733954053</v>
      </c>
      <c r="BD247" s="96">
        <v>2.4420081065576764</v>
      </c>
      <c r="BE247" s="96">
        <v>19.217212196226008</v>
      </c>
      <c r="BF247" s="96">
        <v>4.8000167079027376</v>
      </c>
      <c r="BG247" s="96">
        <v>0.84582606402432414</v>
      </c>
      <c r="BH247" s="96"/>
      <c r="BI247" s="96">
        <v>487.66403092677876</v>
      </c>
      <c r="BJ247" s="103">
        <v>30.604731897648794</v>
      </c>
      <c r="BK247" s="103">
        <v>55.021634698552319</v>
      </c>
      <c r="BL247" s="103">
        <v>6.2118078569979724</v>
      </c>
      <c r="BM247" s="103">
        <v>22.135775481054562</v>
      </c>
      <c r="BN247" s="103">
        <v>4.8447561447357135</v>
      </c>
      <c r="BO247" s="103">
        <v>1.0117613322521237</v>
      </c>
      <c r="BP247" s="103">
        <v>5.4950156573973725</v>
      </c>
      <c r="BQ247" s="103">
        <v>1.0021859781709361</v>
      </c>
      <c r="BR247" s="103">
        <v>6.8921102099726443</v>
      </c>
      <c r="BS247" s="103">
        <v>1.4639642677332012</v>
      </c>
      <c r="BT247" s="103">
        <v>4.6246529546392177</v>
      </c>
      <c r="BU247" s="103">
        <v>0.66739682441054482</v>
      </c>
      <c r="BV247" s="103">
        <v>4.659840781980285</v>
      </c>
      <c r="BW247" s="103">
        <v>0.69642492585703619</v>
      </c>
      <c r="BX247" s="96">
        <v>28.370778137489538</v>
      </c>
      <c r="BY247" s="96">
        <v>0.52676478673421112</v>
      </c>
      <c r="BZ247" s="135">
        <v>14.166620139617496</v>
      </c>
      <c r="CA247" s="135">
        <v>14.180921927424068</v>
      </c>
      <c r="CB247" s="135">
        <v>4.6357252865043277</v>
      </c>
      <c r="CC247" s="90">
        <f t="shared" si="42"/>
        <v>145.33205901140272</v>
      </c>
      <c r="CD247" s="91">
        <f t="shared" si="43"/>
        <v>226.33454998272231</v>
      </c>
      <c r="CE247" s="90">
        <f t="shared" si="40"/>
        <v>137.04813164775277</v>
      </c>
      <c r="CF247" s="91">
        <f t="shared" si="41"/>
        <v>213.43348063370712</v>
      </c>
      <c r="CG247" s="75"/>
      <c r="CH247" s="49"/>
      <c r="CI247" s="145">
        <v>106800</v>
      </c>
      <c r="CJ247" s="145" t="s">
        <v>155</v>
      </c>
      <c r="CK247" s="145">
        <v>10980</v>
      </c>
      <c r="CL247" s="145">
        <v>28013</v>
      </c>
      <c r="CM247" s="145" t="s">
        <v>155</v>
      </c>
      <c r="CN247" s="145" t="s">
        <v>155</v>
      </c>
      <c r="CO247" s="145" t="s">
        <v>155</v>
      </c>
      <c r="CP247" s="143">
        <v>587200</v>
      </c>
      <c r="CQ247" s="145" t="s">
        <v>155</v>
      </c>
      <c r="CR247" s="145">
        <v>8698</v>
      </c>
      <c r="CS247" s="145">
        <v>1043</v>
      </c>
    </row>
    <row r="248" spans="1:97" ht="15.75" thickBot="1" x14ac:dyDescent="0.3">
      <c r="A248" s="76" t="s">
        <v>591</v>
      </c>
      <c r="B248" s="115" t="s">
        <v>827</v>
      </c>
      <c r="C248" s="76" t="s">
        <v>156</v>
      </c>
      <c r="D248" s="76" t="s">
        <v>1021</v>
      </c>
      <c r="E248" s="78" t="s">
        <v>23</v>
      </c>
      <c r="F248" s="78"/>
      <c r="G248" s="78"/>
      <c r="H248" s="78"/>
      <c r="I248" s="78"/>
      <c r="J248" s="79" t="s">
        <v>153</v>
      </c>
      <c r="K248" s="121"/>
      <c r="L248" s="154">
        <v>1.69</v>
      </c>
      <c r="M248" s="154">
        <v>94.19</v>
      </c>
      <c r="N248" s="77"/>
      <c r="O248" s="77"/>
      <c r="P248" s="77"/>
      <c r="Q248" s="77"/>
      <c r="R248" s="77"/>
      <c r="S248" s="77"/>
      <c r="T248" s="77"/>
      <c r="U248" s="77"/>
      <c r="V248" s="77"/>
      <c r="W248" s="77"/>
      <c r="X248" s="157" t="s">
        <v>155</v>
      </c>
      <c r="Y248" s="77"/>
      <c r="Z248" s="77"/>
      <c r="AA248" s="77"/>
      <c r="AB248" s="78" t="s">
        <v>154</v>
      </c>
      <c r="AC248" s="103">
        <v>1.7104644807684899</v>
      </c>
      <c r="AD248" s="96">
        <v>2230.8321112656695</v>
      </c>
      <c r="AE248" s="96">
        <v>2781.7195047687128</v>
      </c>
      <c r="AF248" s="97">
        <v>106130.85453203881</v>
      </c>
      <c r="AG248" s="96">
        <v>323522.95074222313</v>
      </c>
      <c r="AH248" s="96">
        <v>130.73340992054148</v>
      </c>
      <c r="AI248" s="96">
        <v>21186.53435670074</v>
      </c>
      <c r="AJ248" s="96" t="s">
        <v>155</v>
      </c>
      <c r="AK248" s="96">
        <v>28.916662607153739</v>
      </c>
      <c r="AL248" s="96">
        <v>9445.8096246276546</v>
      </c>
      <c r="AM248" s="96">
        <v>137.24593509542922</v>
      </c>
      <c r="AN248" s="96">
        <v>111.66535997572025</v>
      </c>
      <c r="AO248" s="96">
        <v>40.319222307215909</v>
      </c>
      <c r="AP248" s="96">
        <v>11086.380938484212</v>
      </c>
      <c r="AQ248" s="96">
        <v>6.4058538377962808</v>
      </c>
      <c r="AR248" s="96">
        <v>26.482928315572252</v>
      </c>
      <c r="AS248" s="96">
        <v>80.614629857667211</v>
      </c>
      <c r="AT248" s="96">
        <v>41.917835212138989</v>
      </c>
      <c r="AU248" s="96">
        <v>74.024213098348028</v>
      </c>
      <c r="AV248" s="96">
        <v>2.6316245052473297</v>
      </c>
      <c r="AW248" s="96" t="s">
        <v>155</v>
      </c>
      <c r="AX248" s="96" t="s">
        <v>155</v>
      </c>
      <c r="AY248" s="96"/>
      <c r="AZ248" s="96">
        <v>77.169948734696092</v>
      </c>
      <c r="BA248" s="96">
        <v>1095.9258690101035</v>
      </c>
      <c r="BB248" s="101">
        <v>24.133803572722098</v>
      </c>
      <c r="BC248" s="96">
        <v>2.5050897932598524</v>
      </c>
      <c r="BD248" s="96">
        <v>1.9716324339252864</v>
      </c>
      <c r="BE248" s="96">
        <v>16.676646885070269</v>
      </c>
      <c r="BF248" s="96">
        <v>4.7826567740887214</v>
      </c>
      <c r="BG248" s="96">
        <v>0.7688532902648525</v>
      </c>
      <c r="BH248" s="96"/>
      <c r="BI248" s="96">
        <v>493.15192040380731</v>
      </c>
      <c r="BJ248" s="103">
        <v>35.140980323888613</v>
      </c>
      <c r="BK248" s="103">
        <v>64.248217904126165</v>
      </c>
      <c r="BL248" s="103">
        <v>7.379070253205346</v>
      </c>
      <c r="BM248" s="103">
        <v>25.906919424224839</v>
      </c>
      <c r="BN248" s="103">
        <v>5.6849759735362539</v>
      </c>
      <c r="BO248" s="103">
        <v>1.1927725263806528</v>
      </c>
      <c r="BP248" s="103">
        <v>6.0698351241048725</v>
      </c>
      <c r="BQ248" s="103">
        <v>1.0169458734624013</v>
      </c>
      <c r="BR248" s="103">
        <v>6.416988501385207</v>
      </c>
      <c r="BS248" s="103">
        <v>1.3390873560855721</v>
      </c>
      <c r="BT248" s="103">
        <v>3.8956817632781671</v>
      </c>
      <c r="BU248" s="103">
        <v>0.5731423733314428</v>
      </c>
      <c r="BV248" s="103">
        <v>4.1001695608301301</v>
      </c>
      <c r="BW248" s="103">
        <v>0.65613333961943332</v>
      </c>
      <c r="BX248" s="96">
        <v>25.413743686617142</v>
      </c>
      <c r="BY248" s="96">
        <v>0.48946896198472478</v>
      </c>
      <c r="BZ248" s="135">
        <v>16.922837223587219</v>
      </c>
      <c r="CA248" s="135">
        <v>31.484660702573397</v>
      </c>
      <c r="CB248" s="135">
        <v>5.0099037484199709</v>
      </c>
      <c r="CC248" s="90">
        <f t="shared" si="42"/>
        <v>163.62092029745909</v>
      </c>
      <c r="CD248" s="91">
        <f t="shared" si="43"/>
        <v>240.79086903215517</v>
      </c>
      <c r="CE248" s="90">
        <f t="shared" si="40"/>
        <v>154.11454482817672</v>
      </c>
      <c r="CF248" s="91">
        <f t="shared" si="41"/>
        <v>226.80091954138695</v>
      </c>
      <c r="CG248" s="75"/>
      <c r="CH248" s="49"/>
      <c r="CI248" s="145">
        <v>103800</v>
      </c>
      <c r="CJ248" s="145" t="s">
        <v>155</v>
      </c>
      <c r="CK248" s="145">
        <v>10150</v>
      </c>
      <c r="CL248" s="145">
        <v>22623</v>
      </c>
      <c r="CM248" s="145" t="s">
        <v>155</v>
      </c>
      <c r="CN248" s="145" t="s">
        <v>155</v>
      </c>
      <c r="CO248" s="145" t="s">
        <v>155</v>
      </c>
      <c r="CP248" s="143">
        <v>577300</v>
      </c>
      <c r="CQ248" s="145" t="s">
        <v>155</v>
      </c>
      <c r="CR248" s="145">
        <v>8639</v>
      </c>
      <c r="CS248" s="145">
        <v>945</v>
      </c>
    </row>
    <row r="249" spans="1:97" ht="15.75" thickBot="1" x14ac:dyDescent="0.3">
      <c r="A249" s="76" t="s">
        <v>592</v>
      </c>
      <c r="B249" s="115" t="s">
        <v>828</v>
      </c>
      <c r="C249" s="76" t="s">
        <v>156</v>
      </c>
      <c r="D249" s="76" t="s">
        <v>1021</v>
      </c>
      <c r="E249" s="78" t="s">
        <v>23</v>
      </c>
      <c r="F249" s="78"/>
      <c r="G249" s="78"/>
      <c r="H249" s="78"/>
      <c r="I249" s="78"/>
      <c r="J249" s="79" t="s">
        <v>153</v>
      </c>
      <c r="K249" s="121"/>
      <c r="L249" s="154">
        <v>1.98</v>
      </c>
      <c r="M249" s="154">
        <v>94.3</v>
      </c>
      <c r="N249" s="77"/>
      <c r="O249" s="77"/>
      <c r="P249" s="77"/>
      <c r="Q249" s="77"/>
      <c r="R249" s="77"/>
      <c r="S249" s="77"/>
      <c r="T249" s="77"/>
      <c r="U249" s="77"/>
      <c r="V249" s="77"/>
      <c r="W249" s="77"/>
      <c r="X249" s="157" t="s">
        <v>155</v>
      </c>
      <c r="Y249" s="77"/>
      <c r="Z249" s="77"/>
      <c r="AA249" s="77"/>
      <c r="AB249" s="78" t="s">
        <v>154</v>
      </c>
      <c r="AC249" s="103">
        <v>2.3839868021608832</v>
      </c>
      <c r="AD249" s="96">
        <v>2180.1578092191448</v>
      </c>
      <c r="AE249" s="96">
        <v>3112.5096525147719</v>
      </c>
      <c r="AF249" s="97">
        <v>112759.93413385435</v>
      </c>
      <c r="AG249" s="96">
        <v>319510.50479654444</v>
      </c>
      <c r="AH249" s="96">
        <v>184.59352251904264</v>
      </c>
      <c r="AI249" s="96">
        <v>26239.895304183065</v>
      </c>
      <c r="AJ249" s="96">
        <v>1934.8874985120688</v>
      </c>
      <c r="AK249" s="96">
        <v>24.168167578221436</v>
      </c>
      <c r="AL249" s="96">
        <v>8088.6766767510862</v>
      </c>
      <c r="AM249" s="96">
        <v>157.93915638179172</v>
      </c>
      <c r="AN249" s="96">
        <v>110.3516941543638</v>
      </c>
      <c r="AO249" s="96">
        <v>48.728544593535055</v>
      </c>
      <c r="AP249" s="96">
        <v>13563.501804999061</v>
      </c>
      <c r="AQ249" s="96">
        <v>20.008261144302285</v>
      </c>
      <c r="AR249" s="96">
        <v>53.875189373826032</v>
      </c>
      <c r="AS249" s="96">
        <v>14.190917992736662</v>
      </c>
      <c r="AT249" s="96">
        <v>46.461845605988664</v>
      </c>
      <c r="AU249" s="96">
        <v>85.471727804096332</v>
      </c>
      <c r="AV249" s="96">
        <v>2.4186759622548157</v>
      </c>
      <c r="AW249" s="96">
        <v>13.094000328534282</v>
      </c>
      <c r="AX249" s="96" t="s">
        <v>155</v>
      </c>
      <c r="AY249" s="96"/>
      <c r="AZ249" s="96">
        <v>54.620646314589216</v>
      </c>
      <c r="BA249" s="96">
        <v>699.16977969897061</v>
      </c>
      <c r="BB249" s="101">
        <v>21.908301746867654</v>
      </c>
      <c r="BC249" s="96">
        <v>2.0960990514865045</v>
      </c>
      <c r="BD249" s="96">
        <v>1.6296278630372938</v>
      </c>
      <c r="BE249" s="96">
        <v>10.027146167308128</v>
      </c>
      <c r="BF249" s="96">
        <v>4.209756808878713</v>
      </c>
      <c r="BG249" s="96">
        <v>1.299674193086795</v>
      </c>
      <c r="BH249" s="96"/>
      <c r="BI249" s="96">
        <v>589.43939156096621</v>
      </c>
      <c r="BJ249" s="103">
        <v>50.714952704054568</v>
      </c>
      <c r="BK249" s="103">
        <v>98.866480996539821</v>
      </c>
      <c r="BL249" s="103">
        <v>11.002171477857729</v>
      </c>
      <c r="BM249" s="103">
        <v>37.22460184834047</v>
      </c>
      <c r="BN249" s="103">
        <v>6.9700143084085315</v>
      </c>
      <c r="BO249" s="103">
        <v>1.429308535055505</v>
      </c>
      <c r="BP249" s="103">
        <v>6.9769661702597974</v>
      </c>
      <c r="BQ249" s="103">
        <v>1.0863628768218232</v>
      </c>
      <c r="BR249" s="103">
        <v>6.5925635296876859</v>
      </c>
      <c r="BS249" s="103">
        <v>1.321310660950713</v>
      </c>
      <c r="BT249" s="103">
        <v>4.1680278469768366</v>
      </c>
      <c r="BU249" s="103">
        <v>0.59094148516661904</v>
      </c>
      <c r="BV249" s="103">
        <v>4.1371631565625799</v>
      </c>
      <c r="BW249" s="103">
        <v>0.64646444980234463</v>
      </c>
      <c r="BX249" s="96">
        <v>16.511242188322274</v>
      </c>
      <c r="BY249" s="96">
        <v>0.7426199110995908</v>
      </c>
      <c r="BZ249" s="135">
        <v>27.94170782933174</v>
      </c>
      <c r="CA249" s="135">
        <v>16.327895849414926</v>
      </c>
      <c r="CB249" s="135">
        <v>4.8677078258684743</v>
      </c>
      <c r="CC249" s="90">
        <f t="shared" si="42"/>
        <v>231.72733004648504</v>
      </c>
      <c r="CD249" s="91">
        <f t="shared" si="43"/>
        <v>286.34797636107425</v>
      </c>
      <c r="CE249" s="90">
        <f t="shared" si="40"/>
        <v>218.5188722338354</v>
      </c>
      <c r="CF249" s="91">
        <f t="shared" si="41"/>
        <v>270.02614170849301</v>
      </c>
      <c r="CG249" s="75"/>
      <c r="CH249" s="49"/>
      <c r="CI249" s="145">
        <v>109900</v>
      </c>
      <c r="CJ249" s="145" t="s">
        <v>155</v>
      </c>
      <c r="CK249" s="145">
        <v>11870</v>
      </c>
      <c r="CL249" s="145">
        <v>33513</v>
      </c>
      <c r="CM249" s="145" t="s">
        <v>155</v>
      </c>
      <c r="CN249" s="145" t="s">
        <v>155</v>
      </c>
      <c r="CO249" s="145" t="s">
        <v>155</v>
      </c>
      <c r="CP249" s="143">
        <v>565500</v>
      </c>
      <c r="CQ249" s="145" t="s">
        <v>155</v>
      </c>
      <c r="CR249" s="145">
        <v>7191</v>
      </c>
      <c r="CS249" s="145">
        <v>576</v>
      </c>
    </row>
    <row r="250" spans="1:97" ht="15.75" thickBot="1" x14ac:dyDescent="0.3">
      <c r="A250" s="76" t="s">
        <v>593</v>
      </c>
      <c r="B250" s="115" t="s">
        <v>829</v>
      </c>
      <c r="C250" s="76" t="s">
        <v>156</v>
      </c>
      <c r="D250" s="76" t="s">
        <v>1021</v>
      </c>
      <c r="E250" s="78" t="s">
        <v>23</v>
      </c>
      <c r="F250" s="78"/>
      <c r="G250" s="78"/>
      <c r="H250" s="78"/>
      <c r="I250" s="78"/>
      <c r="J250" s="79" t="s">
        <v>153</v>
      </c>
      <c r="K250" s="121"/>
      <c r="L250" s="154">
        <v>1.68</v>
      </c>
      <c r="M250" s="154">
        <v>94.62</v>
      </c>
      <c r="N250" s="77"/>
      <c r="O250" s="77"/>
      <c r="P250" s="77"/>
      <c r="Q250" s="77"/>
      <c r="R250" s="77"/>
      <c r="S250" s="77"/>
      <c r="T250" s="77"/>
      <c r="U250" s="77"/>
      <c r="V250" s="77"/>
      <c r="W250" s="77"/>
      <c r="X250" s="157" t="s">
        <v>155</v>
      </c>
      <c r="Y250" s="77"/>
      <c r="Z250" s="77"/>
      <c r="AA250" s="77"/>
      <c r="AB250" s="78" t="s">
        <v>154</v>
      </c>
      <c r="AC250" s="103">
        <v>2.64329821110785</v>
      </c>
      <c r="AD250" s="96">
        <v>2107.8053008811876</v>
      </c>
      <c r="AE250" s="96">
        <v>3668.877388409067</v>
      </c>
      <c r="AF250" s="97">
        <v>109688.15922797401</v>
      </c>
      <c r="AG250" s="96">
        <v>328825.59686531976</v>
      </c>
      <c r="AH250" s="96">
        <v>147.55322600326733</v>
      </c>
      <c r="AI250" s="96">
        <v>29168.355685262508</v>
      </c>
      <c r="AJ250" s="96">
        <v>2055.8366984925929</v>
      </c>
      <c r="AK250" s="96">
        <v>24.757843514623328</v>
      </c>
      <c r="AL250" s="96">
        <v>8144.3948053697077</v>
      </c>
      <c r="AM250" s="96">
        <v>149.70864303024311</v>
      </c>
      <c r="AN250" s="96">
        <v>108.39946929420603</v>
      </c>
      <c r="AO250" s="96">
        <v>319.95585627720237</v>
      </c>
      <c r="AP250" s="96">
        <v>16900.639506609034</v>
      </c>
      <c r="AQ250" s="96">
        <v>5.8941301469798786</v>
      </c>
      <c r="AR250" s="96">
        <v>24.348550635663351</v>
      </c>
      <c r="AS250" s="96">
        <v>43.532207592028023</v>
      </c>
      <c r="AT250" s="96">
        <v>85.365620610260237</v>
      </c>
      <c r="AU250" s="96">
        <v>90.469436354500729</v>
      </c>
      <c r="AV250" s="96">
        <v>2.2618963277219062</v>
      </c>
      <c r="AW250" s="96" t="s">
        <v>155</v>
      </c>
      <c r="AX250" s="96" t="s">
        <v>155</v>
      </c>
      <c r="AY250" s="96"/>
      <c r="AZ250" s="96">
        <v>66.484487342930549</v>
      </c>
      <c r="BA250" s="96">
        <v>709.20419322968542</v>
      </c>
      <c r="BB250" s="101">
        <v>22.050850552739597</v>
      </c>
      <c r="BC250" s="96">
        <v>1.0596718644397953</v>
      </c>
      <c r="BD250" s="96">
        <v>1.4074269450697581</v>
      </c>
      <c r="BE250" s="96">
        <v>11.721465584719567</v>
      </c>
      <c r="BF250" s="96">
        <v>4.1315344403955798</v>
      </c>
      <c r="BG250" s="96">
        <v>0.58479125539076604</v>
      </c>
      <c r="BH250" s="96"/>
      <c r="BI250" s="96">
        <v>676.57292894837803</v>
      </c>
      <c r="BJ250" s="103">
        <v>69.886978278944326</v>
      </c>
      <c r="BK250" s="103">
        <v>137.4687228345438</v>
      </c>
      <c r="BL250" s="103">
        <v>15.053207835310172</v>
      </c>
      <c r="BM250" s="103">
        <v>51.088449440281146</v>
      </c>
      <c r="BN250" s="103">
        <v>9.6660833439768794</v>
      </c>
      <c r="BO250" s="103">
        <v>1.8570959012633386</v>
      </c>
      <c r="BP250" s="103">
        <v>9.4519434147086816</v>
      </c>
      <c r="BQ250" s="103">
        <v>1.4539781025113625</v>
      </c>
      <c r="BR250" s="103">
        <v>8.930580103068035</v>
      </c>
      <c r="BS250" s="103">
        <v>1.7330792300558944</v>
      </c>
      <c r="BT250" s="103">
        <v>5.2221202379074532</v>
      </c>
      <c r="BU250" s="103">
        <v>0.76338020092770509</v>
      </c>
      <c r="BV250" s="103">
        <v>4.6265579092985769</v>
      </c>
      <c r="BW250" s="103">
        <v>0.70098556184252059</v>
      </c>
      <c r="BX250" s="96">
        <v>17.387866105756103</v>
      </c>
      <c r="BY250" s="96">
        <v>0.67363478570776536</v>
      </c>
      <c r="BZ250" s="135">
        <v>28.172237042682255</v>
      </c>
      <c r="CA250" s="135">
        <v>17.16353186198921</v>
      </c>
      <c r="CB250" s="135">
        <v>4.8712063038136479</v>
      </c>
      <c r="CC250" s="90">
        <f t="shared" si="42"/>
        <v>317.90316239463993</v>
      </c>
      <c r="CD250" s="91">
        <f t="shared" si="43"/>
        <v>384.38764973757048</v>
      </c>
      <c r="CE250" s="90">
        <f t="shared" si="40"/>
        <v>300.79997225780835</v>
      </c>
      <c r="CF250" s="91">
        <f t="shared" si="41"/>
        <v>363.70759418168922</v>
      </c>
      <c r="CG250" s="75"/>
      <c r="CH250" s="49"/>
      <c r="CI250" s="145">
        <v>103100</v>
      </c>
      <c r="CJ250" s="145" t="s">
        <v>155</v>
      </c>
      <c r="CK250" s="145">
        <v>14780</v>
      </c>
      <c r="CL250" s="145">
        <v>27203</v>
      </c>
      <c r="CM250" s="145" t="s">
        <v>155</v>
      </c>
      <c r="CN250" s="145" t="s">
        <v>155</v>
      </c>
      <c r="CO250" s="145" t="s">
        <v>155</v>
      </c>
      <c r="CP250" s="143">
        <v>566200</v>
      </c>
      <c r="CQ250" s="145" t="s">
        <v>155</v>
      </c>
      <c r="CR250" s="145">
        <v>7037</v>
      </c>
      <c r="CS250" s="145">
        <v>566.20000000000005</v>
      </c>
    </row>
    <row r="251" spans="1:97" ht="15.75" thickBot="1" x14ac:dyDescent="0.3">
      <c r="A251" s="76" t="s">
        <v>594</v>
      </c>
      <c r="B251" s="115" t="s">
        <v>830</v>
      </c>
      <c r="C251" s="76" t="s">
        <v>156</v>
      </c>
      <c r="D251" s="76" t="s">
        <v>1021</v>
      </c>
      <c r="E251" s="78" t="s">
        <v>23</v>
      </c>
      <c r="F251" s="78"/>
      <c r="G251" s="78"/>
      <c r="H251" s="78"/>
      <c r="I251" s="78"/>
      <c r="J251" s="79" t="s">
        <v>153</v>
      </c>
      <c r="K251" s="121"/>
      <c r="L251" s="154">
        <v>1.3</v>
      </c>
      <c r="M251" s="154">
        <v>94.68</v>
      </c>
      <c r="N251" s="77"/>
      <c r="O251" s="77"/>
      <c r="P251" s="77"/>
      <c r="Q251" s="77"/>
      <c r="R251" s="77"/>
      <c r="S251" s="77"/>
      <c r="T251" s="77"/>
      <c r="U251" s="77"/>
      <c r="V251" s="77"/>
      <c r="W251" s="77"/>
      <c r="X251" s="157" t="s">
        <v>155</v>
      </c>
      <c r="Y251" s="77"/>
      <c r="Z251" s="77"/>
      <c r="AA251" s="77"/>
      <c r="AB251" s="78" t="s">
        <v>154</v>
      </c>
      <c r="AC251" s="103">
        <v>2.3461807298732618</v>
      </c>
      <c r="AD251" s="96">
        <v>2044.0921988439334</v>
      </c>
      <c r="AE251" s="96">
        <v>5226.294615060754</v>
      </c>
      <c r="AF251" s="97">
        <v>102818.96508404863</v>
      </c>
      <c r="AG251" s="96">
        <v>303334.53966716677</v>
      </c>
      <c r="AH251" s="96">
        <v>148.25835885375577</v>
      </c>
      <c r="AI251" s="96">
        <v>27344.875522121129</v>
      </c>
      <c r="AJ251" s="96" t="s">
        <v>155</v>
      </c>
      <c r="AK251" s="96">
        <v>24.277934001744121</v>
      </c>
      <c r="AL251" s="96">
        <v>7554.5021403319561</v>
      </c>
      <c r="AM251" s="96">
        <v>145.48098156183124</v>
      </c>
      <c r="AN251" s="96">
        <v>107.28655575085274</v>
      </c>
      <c r="AO251" s="96">
        <v>203.51452727433943</v>
      </c>
      <c r="AP251" s="96">
        <v>32970.615168596356</v>
      </c>
      <c r="AQ251" s="96">
        <v>27.005198520823608</v>
      </c>
      <c r="AR251" s="96">
        <v>55.659798694886831</v>
      </c>
      <c r="AS251" s="96">
        <v>41.895064292920004</v>
      </c>
      <c r="AT251" s="96">
        <v>189.31976791469364</v>
      </c>
      <c r="AU251" s="96">
        <v>96.421079314141011</v>
      </c>
      <c r="AV251" s="96">
        <v>2.4582957477290868</v>
      </c>
      <c r="AW251" s="96" t="s">
        <v>155</v>
      </c>
      <c r="AX251" s="96" t="s">
        <v>155</v>
      </c>
      <c r="AY251" s="96"/>
      <c r="AZ251" s="96">
        <v>66.360595083294712</v>
      </c>
      <c r="BA251" s="96">
        <v>610.53715676240427</v>
      </c>
      <c r="BB251" s="101">
        <v>19.503241088881065</v>
      </c>
      <c r="BC251" s="96">
        <v>1.2755312806179178</v>
      </c>
      <c r="BD251" s="96">
        <v>1.2660314214207831</v>
      </c>
      <c r="BE251" s="96">
        <v>8.7256434782853169</v>
      </c>
      <c r="BF251" s="96">
        <v>3.9563215183881093</v>
      </c>
      <c r="BG251" s="96">
        <v>0.32005003896991047</v>
      </c>
      <c r="BH251" s="96"/>
      <c r="BI251" s="96">
        <v>738.79203679428292</v>
      </c>
      <c r="BJ251" s="103">
        <v>71.087181601656653</v>
      </c>
      <c r="BK251" s="103">
        <v>152.8664698213459</v>
      </c>
      <c r="BL251" s="103">
        <v>18.089238024730975</v>
      </c>
      <c r="BM251" s="103">
        <v>65.416469901555686</v>
      </c>
      <c r="BN251" s="103">
        <v>13.020614724358845</v>
      </c>
      <c r="BO251" s="103">
        <v>2.5631830180247794</v>
      </c>
      <c r="BP251" s="103">
        <v>11.786081687628871</v>
      </c>
      <c r="BQ251" s="103">
        <v>1.6912325040439393</v>
      </c>
      <c r="BR251" s="103">
        <v>10.146702039080123</v>
      </c>
      <c r="BS251" s="103">
        <v>1.7898118265694112</v>
      </c>
      <c r="BT251" s="103">
        <v>5.2934300109878478</v>
      </c>
      <c r="BU251" s="103">
        <v>0.73200378521536691</v>
      </c>
      <c r="BV251" s="103">
        <v>4.9353995777227864</v>
      </c>
      <c r="BW251" s="103">
        <v>0.73326717402419517</v>
      </c>
      <c r="BX251" s="96">
        <v>15.497638013621758</v>
      </c>
      <c r="BY251" s="96">
        <v>0.60259194381573344</v>
      </c>
      <c r="BZ251" s="135">
        <v>24.595293060158003</v>
      </c>
      <c r="CA251" s="135">
        <v>18.282233729366027</v>
      </c>
      <c r="CB251" s="135">
        <v>4.6572657640621511</v>
      </c>
      <c r="CC251" s="90">
        <f t="shared" si="42"/>
        <v>360.15108569694542</v>
      </c>
      <c r="CD251" s="91">
        <f t="shared" si="43"/>
        <v>426.51168078024011</v>
      </c>
      <c r="CE251" s="90">
        <f t="shared" si="40"/>
        <v>340.9910479378679</v>
      </c>
      <c r="CF251" s="91">
        <f t="shared" si="41"/>
        <v>403.82125936273138</v>
      </c>
      <c r="CG251" s="75"/>
      <c r="CH251" s="49"/>
      <c r="CI251" s="145">
        <v>100700</v>
      </c>
      <c r="CJ251" s="145" t="s">
        <v>155</v>
      </c>
      <c r="CK251" s="145">
        <v>30200</v>
      </c>
      <c r="CL251" s="145">
        <v>23573</v>
      </c>
      <c r="CM251" s="145" t="s">
        <v>155</v>
      </c>
      <c r="CN251" s="145" t="s">
        <v>155</v>
      </c>
      <c r="CO251" s="145" t="s">
        <v>155</v>
      </c>
      <c r="CP251" s="143">
        <v>539400</v>
      </c>
      <c r="CQ251" s="145" t="s">
        <v>155</v>
      </c>
      <c r="CR251" s="145">
        <v>6967</v>
      </c>
      <c r="CS251" s="145">
        <v>508.1</v>
      </c>
    </row>
    <row r="252" spans="1:97" ht="15.75" thickBot="1" x14ac:dyDescent="0.3">
      <c r="A252" s="76" t="s">
        <v>595</v>
      </c>
      <c r="B252" s="115" t="s">
        <v>831</v>
      </c>
      <c r="C252" s="76" t="s">
        <v>156</v>
      </c>
      <c r="D252" s="76" t="s">
        <v>1021</v>
      </c>
      <c r="E252" s="78" t="s">
        <v>23</v>
      </c>
      <c r="F252" s="78"/>
      <c r="G252" s="78"/>
      <c r="H252" s="78"/>
      <c r="I252" s="78"/>
      <c r="J252" s="79" t="s">
        <v>153</v>
      </c>
      <c r="K252" s="121"/>
      <c r="L252" s="154">
        <v>1.26</v>
      </c>
      <c r="M252" s="154">
        <v>94.04</v>
      </c>
      <c r="N252" s="77"/>
      <c r="O252" s="77"/>
      <c r="P252" s="77"/>
      <c r="Q252" s="77"/>
      <c r="R252" s="77"/>
      <c r="S252" s="77"/>
      <c r="T252" s="77"/>
      <c r="U252" s="77"/>
      <c r="V252" s="77"/>
      <c r="W252" s="77"/>
      <c r="X252" s="157" t="s">
        <v>155</v>
      </c>
      <c r="Y252" s="77"/>
      <c r="Z252" s="77"/>
      <c r="AA252" s="77"/>
      <c r="AB252" s="78" t="s">
        <v>154</v>
      </c>
      <c r="AC252" s="103">
        <v>2.8807285637381206</v>
      </c>
      <c r="AD252" s="96">
        <v>2079.7513486803036</v>
      </c>
      <c r="AE252" s="96">
        <v>6016.2374917580855</v>
      </c>
      <c r="AF252" s="97">
        <v>106808.3625891081</v>
      </c>
      <c r="AG252" s="96">
        <v>297888.93619771302</v>
      </c>
      <c r="AH252" s="96">
        <v>145.85478635626077</v>
      </c>
      <c r="AI252" s="96">
        <v>29660.867831988213</v>
      </c>
      <c r="AJ252" s="96">
        <v>2369.8674306392882</v>
      </c>
      <c r="AK252" s="96">
        <v>24.782095919973514</v>
      </c>
      <c r="AL252" s="96">
        <v>7235.7232009318686</v>
      </c>
      <c r="AM252" s="96">
        <v>152.55007358096793</v>
      </c>
      <c r="AN252" s="96">
        <v>109.29674283129972</v>
      </c>
      <c r="AO252" s="96">
        <v>306.4066459770163</v>
      </c>
      <c r="AP252" s="96">
        <v>44671.246083594408</v>
      </c>
      <c r="AQ252" s="96">
        <v>21.807394633566361</v>
      </c>
      <c r="AR252" s="96">
        <v>50.164891204810068</v>
      </c>
      <c r="AS252" s="96">
        <v>39.044775488489257</v>
      </c>
      <c r="AT252" s="96">
        <v>161.54233174751147</v>
      </c>
      <c r="AU252" s="96">
        <v>100.63525646164014</v>
      </c>
      <c r="AV252" s="96">
        <v>2.4125480402435557</v>
      </c>
      <c r="AW252" s="96" t="s">
        <v>155</v>
      </c>
      <c r="AX252" s="96" t="s">
        <v>155</v>
      </c>
      <c r="AY252" s="96"/>
      <c r="AZ252" s="96">
        <v>60.139045431439492</v>
      </c>
      <c r="BA252" s="96">
        <v>540.98576754980638</v>
      </c>
      <c r="BB252" s="101">
        <v>20.796847473710891</v>
      </c>
      <c r="BC252" s="96">
        <v>0.69780746628032109</v>
      </c>
      <c r="BD252" s="96">
        <v>1.2484916941312503</v>
      </c>
      <c r="BE252" s="96">
        <v>9.2416948338644485</v>
      </c>
      <c r="BF252" s="96">
        <v>4.779400289501984</v>
      </c>
      <c r="BG252" s="96">
        <v>0.36621512820021651</v>
      </c>
      <c r="BH252" s="96"/>
      <c r="BI252" s="96">
        <v>749.33972416036966</v>
      </c>
      <c r="BJ252" s="103">
        <v>50.736626929195438</v>
      </c>
      <c r="BK252" s="103">
        <v>106.97278154470148</v>
      </c>
      <c r="BL252" s="103">
        <v>13.287968607083597</v>
      </c>
      <c r="BM252" s="103">
        <v>51.08269786798585</v>
      </c>
      <c r="BN252" s="103">
        <v>10.973847289004343</v>
      </c>
      <c r="BO252" s="103">
        <v>2.2219006715700713</v>
      </c>
      <c r="BP252" s="103">
        <v>9.935175321454869</v>
      </c>
      <c r="BQ252" s="103">
        <v>1.4793470526806995</v>
      </c>
      <c r="BR252" s="103">
        <v>8.6745956985547288</v>
      </c>
      <c r="BS252" s="103">
        <v>1.6373617773296727</v>
      </c>
      <c r="BT252" s="103">
        <v>4.5712093581180211</v>
      </c>
      <c r="BU252" s="103">
        <v>0.62426186995443678</v>
      </c>
      <c r="BV252" s="103">
        <v>4.354381382824128</v>
      </c>
      <c r="BW252" s="103">
        <v>0.61500980874354416</v>
      </c>
      <c r="BX252" s="96">
        <v>13.735247749806121</v>
      </c>
      <c r="BY252" s="96">
        <v>0.64303767618210994</v>
      </c>
      <c r="BZ252" s="135">
        <v>21.139462271608544</v>
      </c>
      <c r="CA252" s="135">
        <v>16.842008479322391</v>
      </c>
      <c r="CB252" s="135">
        <v>3.9260455939153447</v>
      </c>
      <c r="CC252" s="90">
        <f t="shared" si="42"/>
        <v>267.16716517920082</v>
      </c>
      <c r="CD252" s="91">
        <f t="shared" si="43"/>
        <v>327.30621061064033</v>
      </c>
      <c r="CE252" s="90">
        <f t="shared" si="40"/>
        <v>251.24400213452049</v>
      </c>
      <c r="CF252" s="91">
        <f t="shared" si="41"/>
        <v>307.79876045824619</v>
      </c>
      <c r="CG252" s="75"/>
      <c r="CH252" s="49"/>
      <c r="CI252" s="145">
        <v>105300</v>
      </c>
      <c r="CJ252" s="145" t="s">
        <v>155</v>
      </c>
      <c r="CK252" s="145">
        <v>40320</v>
      </c>
      <c r="CL252" s="145">
        <v>27363</v>
      </c>
      <c r="CM252" s="145" t="s">
        <v>155</v>
      </c>
      <c r="CN252" s="145" t="s">
        <v>155</v>
      </c>
      <c r="CO252" s="145" t="s">
        <v>155</v>
      </c>
      <c r="CP252" s="143">
        <v>526900</v>
      </c>
      <c r="CQ252" s="145" t="s">
        <v>155</v>
      </c>
      <c r="CR252" s="145">
        <v>6378</v>
      </c>
      <c r="CS252" s="145">
        <v>441.4</v>
      </c>
    </row>
    <row r="253" spans="1:97" ht="15.75" thickBot="1" x14ac:dyDescent="0.3">
      <c r="A253" s="76" t="s">
        <v>596</v>
      </c>
      <c r="B253" s="115" t="s">
        <v>832</v>
      </c>
      <c r="C253" s="76" t="s">
        <v>156</v>
      </c>
      <c r="D253" s="76" t="s">
        <v>1021</v>
      </c>
      <c r="E253" s="78" t="s">
        <v>23</v>
      </c>
      <c r="F253" s="78"/>
      <c r="G253" s="78"/>
      <c r="H253" s="78"/>
      <c r="I253" s="78"/>
      <c r="J253" s="79" t="s">
        <v>153</v>
      </c>
      <c r="K253" s="121"/>
      <c r="L253" s="154">
        <v>2.77</v>
      </c>
      <c r="M253" s="154">
        <v>93.17</v>
      </c>
      <c r="N253" s="77"/>
      <c r="O253" s="77"/>
      <c r="P253" s="77"/>
      <c r="Q253" s="77"/>
      <c r="R253" s="77"/>
      <c r="S253" s="77"/>
      <c r="T253" s="77"/>
      <c r="U253" s="77"/>
      <c r="V253" s="77"/>
      <c r="W253" s="77"/>
      <c r="X253" s="157">
        <v>0.74</v>
      </c>
      <c r="Y253" s="77"/>
      <c r="Z253" s="77"/>
      <c r="AA253" s="77"/>
      <c r="AB253" s="78" t="s">
        <v>154</v>
      </c>
      <c r="AC253" s="103">
        <v>4.0279628837541592</v>
      </c>
      <c r="AD253" s="96">
        <v>2560.9414830252745</v>
      </c>
      <c r="AE253" s="96">
        <v>5607.1685086113102</v>
      </c>
      <c r="AF253" s="97">
        <v>119065.21274976402</v>
      </c>
      <c r="AG253" s="96">
        <v>296607.4730216788</v>
      </c>
      <c r="AH253" s="96">
        <v>266.51670943988563</v>
      </c>
      <c r="AI253" s="96">
        <v>32970.225667443206</v>
      </c>
      <c r="AJ253" s="96">
        <v>4401.3367439808553</v>
      </c>
      <c r="AK253" s="96">
        <v>27.366737105555501</v>
      </c>
      <c r="AL253" s="96">
        <v>7513.5616559461105</v>
      </c>
      <c r="AM253" s="96">
        <v>196.80460471634157</v>
      </c>
      <c r="AN253" s="96">
        <v>119.70138471480925</v>
      </c>
      <c r="AO253" s="96">
        <v>51.977365757116623</v>
      </c>
      <c r="AP253" s="96">
        <v>17878.228685594982</v>
      </c>
      <c r="AQ253" s="96">
        <v>6.1787643826674525</v>
      </c>
      <c r="AR253" s="96">
        <v>31.786152037542763</v>
      </c>
      <c r="AS253" s="96">
        <v>105.66773615343703</v>
      </c>
      <c r="AT253" s="96">
        <v>222.9646910562752</v>
      </c>
      <c r="AU253" s="96">
        <v>91.657067148415933</v>
      </c>
      <c r="AV253" s="96">
        <v>2.3701822125569358</v>
      </c>
      <c r="AW253" s="96" t="s">
        <v>155</v>
      </c>
      <c r="AX253" s="96" t="s">
        <v>155</v>
      </c>
      <c r="AY253" s="96"/>
      <c r="AZ253" s="96">
        <v>40.377501917633559</v>
      </c>
      <c r="BA253" s="96">
        <v>419.55064796564426</v>
      </c>
      <c r="BB253" s="101">
        <v>16.818717268600118</v>
      </c>
      <c r="BC253" s="96">
        <v>1.9050748632003578</v>
      </c>
      <c r="BD253" s="96">
        <v>0.72665993464282241</v>
      </c>
      <c r="BE253" s="96">
        <v>6.1355952839732169</v>
      </c>
      <c r="BF253" s="96">
        <v>4.2762286035653192</v>
      </c>
      <c r="BG253" s="96">
        <v>0.54954113102978563</v>
      </c>
      <c r="BH253" s="96"/>
      <c r="BI253" s="96">
        <v>648.58828596471085</v>
      </c>
      <c r="BJ253" s="103">
        <v>66.377589243840603</v>
      </c>
      <c r="BK253" s="103">
        <v>138.57418562250601</v>
      </c>
      <c r="BL253" s="103">
        <v>15.239538319716088</v>
      </c>
      <c r="BM253" s="103">
        <v>50.522398203406105</v>
      </c>
      <c r="BN253" s="103">
        <v>7.0617631957436924</v>
      </c>
      <c r="BO253" s="103">
        <v>1.2546178311994542</v>
      </c>
      <c r="BP253" s="103">
        <v>6.1145195120870657</v>
      </c>
      <c r="BQ253" s="103">
        <v>0.90765422942178908</v>
      </c>
      <c r="BR253" s="103">
        <v>5.5401287576832257</v>
      </c>
      <c r="BS253" s="103">
        <v>1.1531918380521105</v>
      </c>
      <c r="BT253" s="103">
        <v>3.6628896648048097</v>
      </c>
      <c r="BU253" s="103">
        <v>0.54866132872712647</v>
      </c>
      <c r="BV253" s="103">
        <v>3.6826623775414582</v>
      </c>
      <c r="BW253" s="103">
        <v>0.63625765525583</v>
      </c>
      <c r="BX253" s="96">
        <v>10.302996521440429</v>
      </c>
      <c r="BY253" s="96">
        <v>0.79674892244163598</v>
      </c>
      <c r="BZ253" s="135">
        <v>39.288943701157265</v>
      </c>
      <c r="CA253" s="135">
        <v>18.257320182500067</v>
      </c>
      <c r="CB253" s="135">
        <v>4.3610463555599024</v>
      </c>
      <c r="CC253" s="90">
        <f t="shared" si="42"/>
        <v>301.27605777998542</v>
      </c>
      <c r="CD253" s="91">
        <f t="shared" si="43"/>
        <v>341.65355969761896</v>
      </c>
      <c r="CE253" s="90">
        <f t="shared" si="40"/>
        <v>280.6989030336124</v>
      </c>
      <c r="CF253" s="91">
        <f t="shared" si="41"/>
        <v>318.3186215702716</v>
      </c>
      <c r="CG253" s="75"/>
      <c r="CH253" s="49"/>
      <c r="CI253" s="145">
        <v>115600</v>
      </c>
      <c r="CJ253" s="145" t="s">
        <v>155</v>
      </c>
      <c r="CK253" s="145">
        <v>15950</v>
      </c>
      <c r="CL253" s="145">
        <v>30693</v>
      </c>
      <c r="CM253" s="145" t="s">
        <v>155</v>
      </c>
      <c r="CN253" s="145" t="s">
        <v>155</v>
      </c>
      <c r="CO253" s="145" t="s">
        <v>155</v>
      </c>
      <c r="CP253" s="143">
        <v>533200</v>
      </c>
      <c r="CQ253" s="145" t="s">
        <v>155</v>
      </c>
      <c r="CR253" s="145">
        <v>6609</v>
      </c>
      <c r="CS253" s="145">
        <v>325.60000000000002</v>
      </c>
    </row>
    <row r="254" spans="1:97" ht="15.75" thickBot="1" x14ac:dyDescent="0.3">
      <c r="A254" s="76" t="s">
        <v>597</v>
      </c>
      <c r="B254" s="115" t="s">
        <v>833</v>
      </c>
      <c r="C254" s="76" t="s">
        <v>156</v>
      </c>
      <c r="D254" s="76" t="s">
        <v>1021</v>
      </c>
      <c r="E254" s="78" t="s">
        <v>23</v>
      </c>
      <c r="F254" s="78"/>
      <c r="G254" s="78"/>
      <c r="H254" s="78"/>
      <c r="I254" s="78"/>
      <c r="J254" s="79" t="s">
        <v>153</v>
      </c>
      <c r="K254" s="121"/>
      <c r="L254" s="154">
        <v>2.83</v>
      </c>
      <c r="M254" s="154">
        <v>93.3</v>
      </c>
      <c r="N254" s="77"/>
      <c r="O254" s="77"/>
      <c r="P254" s="77"/>
      <c r="Q254" s="77"/>
      <c r="R254" s="77"/>
      <c r="S254" s="77"/>
      <c r="T254" s="77"/>
      <c r="U254" s="77"/>
      <c r="V254" s="77"/>
      <c r="W254" s="77"/>
      <c r="X254" s="157">
        <v>0.5</v>
      </c>
      <c r="Y254" s="77"/>
      <c r="Z254" s="77"/>
      <c r="AA254" s="77"/>
      <c r="AB254" s="78" t="s">
        <v>154</v>
      </c>
      <c r="AC254" s="103">
        <v>3.8817792872818133</v>
      </c>
      <c r="AD254" s="96">
        <v>2807.3875080608323</v>
      </c>
      <c r="AE254" s="96">
        <v>6810.1499372899298</v>
      </c>
      <c r="AF254" s="97">
        <v>125802.00570236237</v>
      </c>
      <c r="AG254" s="96">
        <v>287747.81329010183</v>
      </c>
      <c r="AH254" s="96">
        <v>316.13148613576652</v>
      </c>
      <c r="AI254" s="96">
        <v>35085.370251939261</v>
      </c>
      <c r="AJ254" s="96">
        <v>4930.8300892852058</v>
      </c>
      <c r="AK254" s="96">
        <v>30.297835374836556</v>
      </c>
      <c r="AL254" s="96">
        <v>6996.4025569939449</v>
      </c>
      <c r="AM254" s="96">
        <v>201.42958546773875</v>
      </c>
      <c r="AN254" s="96">
        <v>114.00801757276078</v>
      </c>
      <c r="AO254" s="96">
        <v>75.655341841717316</v>
      </c>
      <c r="AP254" s="96">
        <v>25503.599152801533</v>
      </c>
      <c r="AQ254" s="96">
        <v>17.523933061974052</v>
      </c>
      <c r="AR254" s="96">
        <v>48.519977273055275</v>
      </c>
      <c r="AS254" s="96">
        <v>16.647235864488344</v>
      </c>
      <c r="AT254" s="96">
        <v>61.592997901277251</v>
      </c>
      <c r="AU254" s="96">
        <v>95.641147242053123</v>
      </c>
      <c r="AV254" s="96">
        <v>2.6729894373847505</v>
      </c>
      <c r="AW254" s="96" t="s">
        <v>155</v>
      </c>
      <c r="AX254" s="96" t="s">
        <v>155</v>
      </c>
      <c r="AY254" s="96"/>
      <c r="AZ254" s="96">
        <v>54.677059060397987</v>
      </c>
      <c r="BA254" s="96">
        <v>286.07419301688674</v>
      </c>
      <c r="BB254" s="101">
        <v>19.612863096620092</v>
      </c>
      <c r="BC254" s="96">
        <v>1.323295327058073</v>
      </c>
      <c r="BD254" s="96">
        <v>0.53159649307748857</v>
      </c>
      <c r="BE254" s="96">
        <v>4.3611366451113707</v>
      </c>
      <c r="BF254" s="96">
        <v>7.3407828327913398</v>
      </c>
      <c r="BG254" s="96">
        <v>0.28607168184158904</v>
      </c>
      <c r="BH254" s="96"/>
      <c r="BI254" s="96">
        <v>655.82230983530633</v>
      </c>
      <c r="BJ254" s="103">
        <v>57.345287389980761</v>
      </c>
      <c r="BK254" s="103">
        <v>115.97529302151973</v>
      </c>
      <c r="BL254" s="103">
        <v>13.575199215189198</v>
      </c>
      <c r="BM254" s="103">
        <v>53.24696705746252</v>
      </c>
      <c r="BN254" s="103">
        <v>13.079254364277137</v>
      </c>
      <c r="BO254" s="103">
        <v>2.7711414551300586</v>
      </c>
      <c r="BP254" s="103">
        <v>11.186283581335072</v>
      </c>
      <c r="BQ254" s="103">
        <v>1.6709777663058538</v>
      </c>
      <c r="BR254" s="103">
        <v>9.4746791590339026</v>
      </c>
      <c r="BS254" s="103">
        <v>1.7739176233980944</v>
      </c>
      <c r="BT254" s="103">
        <v>4.8291720694393261</v>
      </c>
      <c r="BU254" s="103">
        <v>0.66925198044467327</v>
      </c>
      <c r="BV254" s="103">
        <v>4.4647695956455351</v>
      </c>
      <c r="BW254" s="103">
        <v>0.69898550741128695</v>
      </c>
      <c r="BX254" s="96">
        <v>7.514024171011652</v>
      </c>
      <c r="BY254" s="96">
        <v>0.8363990077713761</v>
      </c>
      <c r="BZ254" s="135">
        <v>21.499810581209573</v>
      </c>
      <c r="CA254" s="135">
        <v>17.593340107100282</v>
      </c>
      <c r="CB254" s="135">
        <v>4.1179860864244873</v>
      </c>
      <c r="CC254" s="90">
        <f t="shared" si="42"/>
        <v>290.76117978657317</v>
      </c>
      <c r="CD254" s="91">
        <f t="shared" si="43"/>
        <v>345.43823884697116</v>
      </c>
      <c r="CE254" s="90">
        <f t="shared" si="40"/>
        <v>271.28018074087277</v>
      </c>
      <c r="CF254" s="91">
        <f t="shared" si="41"/>
        <v>322.29387684422409</v>
      </c>
      <c r="CG254" s="75"/>
      <c r="CH254" s="49"/>
      <c r="CI254" s="145">
        <v>119400</v>
      </c>
      <c r="CJ254" s="145" t="s">
        <v>155</v>
      </c>
      <c r="CK254" s="145">
        <v>23390</v>
      </c>
      <c r="CL254" s="145">
        <v>41853</v>
      </c>
      <c r="CM254" s="145" t="s">
        <v>155</v>
      </c>
      <c r="CN254" s="145" t="s">
        <v>155</v>
      </c>
      <c r="CO254" s="145" t="s">
        <v>155</v>
      </c>
      <c r="CP254" s="143">
        <v>500000</v>
      </c>
      <c r="CQ254" s="145" t="s">
        <v>155</v>
      </c>
      <c r="CR254" s="145">
        <v>6285</v>
      </c>
      <c r="CS254" s="145">
        <v>201.5</v>
      </c>
    </row>
    <row r="255" spans="1:97" ht="15.75" thickBot="1" x14ac:dyDescent="0.3">
      <c r="A255" s="76" t="s">
        <v>598</v>
      </c>
      <c r="B255" s="115" t="s">
        <v>834</v>
      </c>
      <c r="C255" s="76" t="s">
        <v>156</v>
      </c>
      <c r="D255" s="76" t="s">
        <v>1021</v>
      </c>
      <c r="E255" s="78" t="s">
        <v>23</v>
      </c>
      <c r="F255" s="78"/>
      <c r="G255" s="78"/>
      <c r="H255" s="78"/>
      <c r="I255" s="78"/>
      <c r="J255" s="79" t="s">
        <v>153</v>
      </c>
      <c r="K255" s="121"/>
      <c r="L255" s="154">
        <v>2.41</v>
      </c>
      <c r="M255" s="154">
        <v>93.1</v>
      </c>
      <c r="N255" s="77"/>
      <c r="O255" s="77"/>
      <c r="P255" s="77"/>
      <c r="Q255" s="77"/>
      <c r="R255" s="77"/>
      <c r="S255" s="77"/>
      <c r="T255" s="77"/>
      <c r="U255" s="77"/>
      <c r="V255" s="77"/>
      <c r="W255" s="77"/>
      <c r="X255" s="157">
        <v>0.69</v>
      </c>
      <c r="Y255" s="77"/>
      <c r="Z255" s="77"/>
      <c r="AA255" s="77"/>
      <c r="AB255" s="78" t="s">
        <v>154</v>
      </c>
      <c r="AC255" s="103">
        <v>3.7413049058706491</v>
      </c>
      <c r="AD255" s="96">
        <v>2713.7318324555445</v>
      </c>
      <c r="AE255" s="96">
        <v>6759.8836431482378</v>
      </c>
      <c r="AF255" s="97">
        <v>124359.7067232811</v>
      </c>
      <c r="AG255" s="96">
        <v>285479.84516199742</v>
      </c>
      <c r="AH255" s="96">
        <v>281.36157045980076</v>
      </c>
      <c r="AI255" s="96">
        <v>35200.416793705394</v>
      </c>
      <c r="AJ255" s="96">
        <v>4405.3270464479147</v>
      </c>
      <c r="AK255" s="96">
        <v>28.874696221116849</v>
      </c>
      <c r="AL255" s="96">
        <v>7239.283648156339</v>
      </c>
      <c r="AM255" s="96">
        <v>205.52190897047197</v>
      </c>
      <c r="AN255" s="96">
        <v>120.06282343574279</v>
      </c>
      <c r="AO255" s="96">
        <v>71.277015942681487</v>
      </c>
      <c r="AP255" s="96">
        <v>26476.231137183022</v>
      </c>
      <c r="AQ255" s="96">
        <v>8.3048583545348418</v>
      </c>
      <c r="AR255" s="96">
        <v>41.746374648981678</v>
      </c>
      <c r="AS255" s="96">
        <v>35.268928364156373</v>
      </c>
      <c r="AT255" s="96">
        <v>68.295940820924088</v>
      </c>
      <c r="AU255" s="96">
        <v>92.111828137660339</v>
      </c>
      <c r="AV255" s="96">
        <v>2.5730807927624668</v>
      </c>
      <c r="AW255" s="96" t="s">
        <v>155</v>
      </c>
      <c r="AX255" s="96" t="s">
        <v>155</v>
      </c>
      <c r="AY255" s="96"/>
      <c r="AZ255" s="96">
        <v>42.342369376864056</v>
      </c>
      <c r="BA255" s="96">
        <v>344.06973266046424</v>
      </c>
      <c r="BB255" s="101">
        <v>19.581157342180646</v>
      </c>
      <c r="BC255" s="96">
        <v>1.4683269615189483</v>
      </c>
      <c r="BD255" s="96">
        <v>0.60352576862411222</v>
      </c>
      <c r="BE255" s="96">
        <v>5.5868720746089515</v>
      </c>
      <c r="BF255" s="96">
        <v>4.3808046529057814</v>
      </c>
      <c r="BG255" s="96">
        <v>0.4172083532677987</v>
      </c>
      <c r="BH255" s="96"/>
      <c r="BI255" s="96">
        <v>640.02565019492738</v>
      </c>
      <c r="BJ255" s="103">
        <v>55.132402974907272</v>
      </c>
      <c r="BK255" s="103">
        <v>106.08788987009304</v>
      </c>
      <c r="BL255" s="103">
        <v>12.05362792292183</v>
      </c>
      <c r="BM255" s="103">
        <v>42.086927112224373</v>
      </c>
      <c r="BN255" s="103">
        <v>8.0205971608400368</v>
      </c>
      <c r="BO255" s="103">
        <v>1.5885446890468833</v>
      </c>
      <c r="BP255" s="103">
        <v>7.0729509975350187</v>
      </c>
      <c r="BQ255" s="103">
        <v>1.096399604568681</v>
      </c>
      <c r="BR255" s="103">
        <v>6.5332971684196597</v>
      </c>
      <c r="BS255" s="103">
        <v>1.2687929776089704</v>
      </c>
      <c r="BT255" s="103">
        <v>3.7677997172998268</v>
      </c>
      <c r="BU255" s="103">
        <v>0.56622798464702473</v>
      </c>
      <c r="BV255" s="103">
        <v>3.7379561793794824</v>
      </c>
      <c r="BW255" s="103">
        <v>0.55622338688952455</v>
      </c>
      <c r="BX255" s="96">
        <v>8.7639291404912925</v>
      </c>
      <c r="BY255" s="96">
        <v>0.84204699370589697</v>
      </c>
      <c r="BZ255" s="135">
        <v>19.557402852712389</v>
      </c>
      <c r="CA255" s="135">
        <v>16.88473593516639</v>
      </c>
      <c r="CB255" s="135">
        <v>4.0344018867069336</v>
      </c>
      <c r="CC255" s="90">
        <f t="shared" si="42"/>
        <v>249.5696377463816</v>
      </c>
      <c r="CD255" s="91">
        <f t="shared" si="43"/>
        <v>291.91200712324564</v>
      </c>
      <c r="CE255" s="90">
        <f t="shared" si="40"/>
        <v>232.34933274188126</v>
      </c>
      <c r="CF255" s="91">
        <f t="shared" si="41"/>
        <v>271.77007863174168</v>
      </c>
      <c r="CG255" s="75"/>
      <c r="CH255" s="49"/>
      <c r="CI255" s="145">
        <v>120800</v>
      </c>
      <c r="CJ255" s="145" t="s">
        <v>155</v>
      </c>
      <c r="CK255" s="145">
        <v>24060</v>
      </c>
      <c r="CL255" s="145">
        <v>38453</v>
      </c>
      <c r="CM255" s="145" t="s">
        <v>155</v>
      </c>
      <c r="CN255" s="145" t="s">
        <v>155</v>
      </c>
      <c r="CO255" s="145" t="s">
        <v>155</v>
      </c>
      <c r="CP255" s="143">
        <v>513900</v>
      </c>
      <c r="CQ255" s="145" t="s">
        <v>155</v>
      </c>
      <c r="CR255" s="145">
        <v>6370</v>
      </c>
      <c r="CS255" s="145">
        <v>277.10000000000002</v>
      </c>
    </row>
    <row r="256" spans="1:97" ht="15.75" thickBot="1" x14ac:dyDescent="0.3">
      <c r="A256" s="76" t="s">
        <v>599</v>
      </c>
      <c r="B256" s="115" t="s">
        <v>835</v>
      </c>
      <c r="C256" s="76" t="s">
        <v>156</v>
      </c>
      <c r="D256" s="76" t="s">
        <v>1021</v>
      </c>
      <c r="E256" s="78" t="s">
        <v>23</v>
      </c>
      <c r="F256" s="78"/>
      <c r="G256" s="78"/>
      <c r="H256" s="78"/>
      <c r="I256" s="78"/>
      <c r="J256" s="79" t="s">
        <v>153</v>
      </c>
      <c r="K256" s="121"/>
      <c r="L256" s="154">
        <v>3.69</v>
      </c>
      <c r="M256" s="154">
        <v>90.48</v>
      </c>
      <c r="N256" s="77"/>
      <c r="O256" s="77"/>
      <c r="P256" s="77"/>
      <c r="Q256" s="77"/>
      <c r="R256" s="77"/>
      <c r="S256" s="77"/>
      <c r="T256" s="77"/>
      <c r="U256" s="77"/>
      <c r="V256" s="77"/>
      <c r="W256" s="77"/>
      <c r="X256" s="157">
        <v>2.38</v>
      </c>
      <c r="Y256" s="77"/>
      <c r="Z256" s="77"/>
      <c r="AA256" s="77"/>
      <c r="AB256" s="78" t="s">
        <v>154</v>
      </c>
      <c r="AC256" s="103">
        <v>1.7524319357683367</v>
      </c>
      <c r="AD256" s="96">
        <v>1686.2487375810795</v>
      </c>
      <c r="AE256" s="96">
        <v>3222.375206494321</v>
      </c>
      <c r="AF256" s="97">
        <v>119187.70237681465</v>
      </c>
      <c r="AG256" s="96">
        <v>293874.48191716248</v>
      </c>
      <c r="AH256" s="96">
        <v>128.95947107394355</v>
      </c>
      <c r="AI256" s="96">
        <v>19101.537601452332</v>
      </c>
      <c r="AJ256" s="96" t="s">
        <v>155</v>
      </c>
      <c r="AK256" s="96">
        <v>15.832269228483128</v>
      </c>
      <c r="AL256" s="96">
        <v>12471.698329024186</v>
      </c>
      <c r="AM256" s="96">
        <v>182.74357570918539</v>
      </c>
      <c r="AN256" s="96">
        <v>124.8445943139551</v>
      </c>
      <c r="AO256" s="96">
        <v>34.830121875303824</v>
      </c>
      <c r="AP256" s="96">
        <v>20378.482608220314</v>
      </c>
      <c r="AQ256" s="96">
        <v>32.235566530931592</v>
      </c>
      <c r="AR256" s="96">
        <v>54.42114839981474</v>
      </c>
      <c r="AS256" s="96">
        <v>15.738549700898048</v>
      </c>
      <c r="AT256" s="96">
        <v>62.443195600840916</v>
      </c>
      <c r="AU256" s="96">
        <v>72.354212637966512</v>
      </c>
      <c r="AV256" s="96">
        <v>2.5812941388527944</v>
      </c>
      <c r="AW256" s="96">
        <v>10.79254047704014</v>
      </c>
      <c r="AX256" s="96" t="s">
        <v>155</v>
      </c>
      <c r="AY256" s="96"/>
      <c r="AZ256" s="96">
        <v>66.77734907868421</v>
      </c>
      <c r="BA256" s="96">
        <v>826.36741310335469</v>
      </c>
      <c r="BB256" s="101">
        <v>39.019954139342225</v>
      </c>
      <c r="BC256" s="96">
        <v>10.546564481518155</v>
      </c>
      <c r="BD256" s="96">
        <v>1.6818019081372775</v>
      </c>
      <c r="BE256" s="96">
        <v>12.326782130745773</v>
      </c>
      <c r="BF256" s="96">
        <v>8.5094943367744342</v>
      </c>
      <c r="BG256" s="96">
        <v>4.5000456457427562</v>
      </c>
      <c r="BH256" s="96"/>
      <c r="BI256" s="96">
        <v>376.11837490783455</v>
      </c>
      <c r="BJ256" s="103">
        <v>35.27965704382953</v>
      </c>
      <c r="BK256" s="103">
        <v>66.497521211796766</v>
      </c>
      <c r="BL256" s="103">
        <v>7.7095166905593553</v>
      </c>
      <c r="BM256" s="103">
        <v>27.00221332634236</v>
      </c>
      <c r="BN256" s="103">
        <v>5.3736153833575973</v>
      </c>
      <c r="BO256" s="103">
        <v>1.1703580286407584</v>
      </c>
      <c r="BP256" s="103">
        <v>6.1871810603648907</v>
      </c>
      <c r="BQ256" s="103">
        <v>1.1153953983885276</v>
      </c>
      <c r="BR256" s="103">
        <v>7.7398873311658036</v>
      </c>
      <c r="BS256" s="103">
        <v>1.6682297217859194</v>
      </c>
      <c r="BT256" s="103">
        <v>5.0503957227139127</v>
      </c>
      <c r="BU256" s="103">
        <v>0.74001583125335402</v>
      </c>
      <c r="BV256" s="103">
        <v>5.1479567752561683</v>
      </c>
      <c r="BW256" s="103">
        <v>0.8150687884236465</v>
      </c>
      <c r="BX256" s="96">
        <v>20.365106399540377</v>
      </c>
      <c r="BY256" s="96">
        <v>0.74857330150857226</v>
      </c>
      <c r="BZ256" s="135">
        <v>56.983499720016347</v>
      </c>
      <c r="CA256" s="135">
        <v>14.657733112461051</v>
      </c>
      <c r="CB256" s="135">
        <v>5.8081853917557202</v>
      </c>
      <c r="CC256" s="90">
        <f t="shared" si="42"/>
        <v>171.49701231387854</v>
      </c>
      <c r="CD256" s="91">
        <f t="shared" si="43"/>
        <v>238.27436139256275</v>
      </c>
      <c r="CE256" s="90">
        <f t="shared" si="40"/>
        <v>155.1704967415973</v>
      </c>
      <c r="CF256" s="91">
        <f t="shared" si="41"/>
        <v>215.59064218799077</v>
      </c>
      <c r="CG256" s="75"/>
      <c r="CH256" s="49"/>
      <c r="CI256" s="145">
        <v>113900</v>
      </c>
      <c r="CJ256" s="145" t="s">
        <v>155</v>
      </c>
      <c r="CK256" s="145">
        <v>17650</v>
      </c>
      <c r="CL256" s="145">
        <v>22413</v>
      </c>
      <c r="CM256" s="145" t="s">
        <v>155</v>
      </c>
      <c r="CN256" s="145" t="s">
        <v>155</v>
      </c>
      <c r="CO256" s="145" t="s">
        <v>155</v>
      </c>
      <c r="CP256" s="143">
        <v>507900</v>
      </c>
      <c r="CQ256" s="145" t="s">
        <v>155</v>
      </c>
      <c r="CR256" s="145">
        <v>10980</v>
      </c>
      <c r="CS256" s="145">
        <v>728.5</v>
      </c>
    </row>
    <row r="257" spans="1:97" ht="15.75" thickBot="1" x14ac:dyDescent="0.3">
      <c r="A257" s="76" t="s">
        <v>600</v>
      </c>
      <c r="B257" s="115" t="s">
        <v>836</v>
      </c>
      <c r="C257" s="76" t="s">
        <v>156</v>
      </c>
      <c r="D257" s="76" t="s">
        <v>1021</v>
      </c>
      <c r="E257" s="78" t="s">
        <v>23</v>
      </c>
      <c r="F257" s="78"/>
      <c r="G257" s="78"/>
      <c r="H257" s="78"/>
      <c r="I257" s="78"/>
      <c r="J257" s="79" t="s">
        <v>153</v>
      </c>
      <c r="K257" s="121"/>
      <c r="L257" s="156">
        <v>1.43</v>
      </c>
      <c r="M257" s="156">
        <v>82.04</v>
      </c>
      <c r="N257" s="77"/>
      <c r="O257" s="77"/>
      <c r="P257" s="77"/>
      <c r="Q257" s="77"/>
      <c r="R257" s="77"/>
      <c r="S257" s="77"/>
      <c r="T257" s="77"/>
      <c r="U257" s="77"/>
      <c r="V257" s="77"/>
      <c r="W257" s="77"/>
      <c r="X257" s="157">
        <v>7.23</v>
      </c>
      <c r="Y257" s="77"/>
      <c r="Z257" s="77"/>
      <c r="AA257" s="77"/>
      <c r="AB257" s="78" t="s">
        <v>154</v>
      </c>
      <c r="AC257" s="103">
        <v>4.2905858192503503</v>
      </c>
      <c r="AD257" s="96">
        <v>2141.1306515193965</v>
      </c>
      <c r="AE257" s="96">
        <v>7380.4559020847882</v>
      </c>
      <c r="AF257" s="97">
        <v>107373.5775826077</v>
      </c>
      <c r="AG257" s="96">
        <v>230882.65572705027</v>
      </c>
      <c r="AH257" s="96">
        <v>1088.1354344862636</v>
      </c>
      <c r="AI257" s="96">
        <v>28609.469513999204</v>
      </c>
      <c r="AJ257" s="96">
        <v>6293.1492550214516</v>
      </c>
      <c r="AK257" s="96">
        <v>20.544987643613123</v>
      </c>
      <c r="AL257" s="96">
        <v>5665.2196997543515</v>
      </c>
      <c r="AM257" s="96">
        <v>157.23507856673584</v>
      </c>
      <c r="AN257" s="96">
        <v>101.55234463276295</v>
      </c>
      <c r="AO257" s="96">
        <v>744.69116116543603</v>
      </c>
      <c r="AP257" s="96">
        <v>128180.3817353652</v>
      </c>
      <c r="AQ257" s="96">
        <v>35.189578483645981</v>
      </c>
      <c r="AR257" s="96">
        <v>56.203152345445119</v>
      </c>
      <c r="AS257" s="96">
        <v>40.091918353331224</v>
      </c>
      <c r="AT257" s="96">
        <v>59.153481244298391</v>
      </c>
      <c r="AU257" s="96">
        <v>75.115028137837271</v>
      </c>
      <c r="AV257" s="96">
        <v>2.7903828933824784</v>
      </c>
      <c r="AW257" s="96">
        <v>59.486915619138983</v>
      </c>
      <c r="AX257" s="96" t="s">
        <v>155</v>
      </c>
      <c r="AY257" s="96"/>
      <c r="AZ257" s="96">
        <v>43.059192207952371</v>
      </c>
      <c r="BA257" s="96">
        <v>303.61657148905499</v>
      </c>
      <c r="BB257" s="101">
        <v>15.732569954234071</v>
      </c>
      <c r="BC257" s="96">
        <v>3.3038103968404506</v>
      </c>
      <c r="BD257" s="96">
        <v>0.7107544157733594</v>
      </c>
      <c r="BE257" s="96">
        <v>4.2873129925778866</v>
      </c>
      <c r="BF257" s="96">
        <v>3.4701128996264199</v>
      </c>
      <c r="BG257" s="96">
        <v>3.4680682767797752</v>
      </c>
      <c r="BH257" s="96"/>
      <c r="BI257" s="96">
        <v>546.78241159317463</v>
      </c>
      <c r="BJ257" s="103">
        <v>66.416549042411518</v>
      </c>
      <c r="BK257" s="103">
        <v>140.68394797066372</v>
      </c>
      <c r="BL257" s="103">
        <v>16.481277063836604</v>
      </c>
      <c r="BM257" s="103">
        <v>58.685056988260996</v>
      </c>
      <c r="BN257" s="103">
        <v>10.993604699604255</v>
      </c>
      <c r="BO257" s="103">
        <v>2.2130308980605284</v>
      </c>
      <c r="BP257" s="103">
        <v>9.5818958866564508</v>
      </c>
      <c r="BQ257" s="103">
        <v>1.3009383438790791</v>
      </c>
      <c r="BR257" s="103">
        <v>7.3805431974984606</v>
      </c>
      <c r="BS257" s="103">
        <v>1.3830517591702591</v>
      </c>
      <c r="BT257" s="103">
        <v>4.3016719944591921</v>
      </c>
      <c r="BU257" s="103">
        <v>0.59439875360488759</v>
      </c>
      <c r="BV257" s="103">
        <v>4.0701994686458418</v>
      </c>
      <c r="BW257" s="103">
        <v>0.60034627971062238</v>
      </c>
      <c r="BX257" s="96">
        <v>7.8393475410278439</v>
      </c>
      <c r="BY257" s="96">
        <v>1.2324297155657296</v>
      </c>
      <c r="BZ257" s="135">
        <v>121.96100276929715</v>
      </c>
      <c r="CA257" s="135">
        <v>16.77037746550219</v>
      </c>
      <c r="CB257" s="135">
        <v>17.734616761599955</v>
      </c>
      <c r="CC257" s="90">
        <f t="shared" si="42"/>
        <v>324.68651234646245</v>
      </c>
      <c r="CD257" s="91">
        <f t="shared" si="43"/>
        <v>367.74570455441483</v>
      </c>
      <c r="CE257" s="90">
        <f t="shared" si="40"/>
        <v>266.37281472903783</v>
      </c>
      <c r="CF257" s="91">
        <f t="shared" si="41"/>
        <v>301.69857601644196</v>
      </c>
      <c r="CG257" s="75"/>
      <c r="CH257" s="49"/>
      <c r="CI257" s="145">
        <v>109600</v>
      </c>
      <c r="CJ257" s="145" t="s">
        <v>155</v>
      </c>
      <c r="CK257" s="145">
        <v>117520</v>
      </c>
      <c r="CL257" s="145">
        <v>26207</v>
      </c>
      <c r="CM257" s="145" t="s">
        <v>155</v>
      </c>
      <c r="CN257" s="145" t="s">
        <v>155</v>
      </c>
      <c r="CO257" s="145">
        <v>748</v>
      </c>
      <c r="CP257" s="143">
        <v>410700</v>
      </c>
      <c r="CQ257" s="145" t="s">
        <v>155</v>
      </c>
      <c r="CR257" s="145">
        <v>4989</v>
      </c>
      <c r="CS257" s="145">
        <v>252.89999999999998</v>
      </c>
    </row>
    <row r="258" spans="1:97" ht="15.75" thickBot="1" x14ac:dyDescent="0.3">
      <c r="A258" s="76" t="s">
        <v>601</v>
      </c>
      <c r="B258" s="115" t="s">
        <v>837</v>
      </c>
      <c r="C258" s="76" t="s">
        <v>156</v>
      </c>
      <c r="D258" s="76" t="s">
        <v>1021</v>
      </c>
      <c r="E258" s="78" t="s">
        <v>23</v>
      </c>
      <c r="F258" s="78"/>
      <c r="G258" s="78"/>
      <c r="H258" s="78"/>
      <c r="I258" s="78"/>
      <c r="J258" s="79" t="s">
        <v>153</v>
      </c>
      <c r="K258" s="121"/>
      <c r="L258" s="156">
        <v>1.51</v>
      </c>
      <c r="M258" s="156">
        <v>88.98</v>
      </c>
      <c r="N258" s="77"/>
      <c r="O258" s="77"/>
      <c r="P258" s="77"/>
      <c r="Q258" s="77"/>
      <c r="R258" s="77"/>
      <c r="S258" s="77"/>
      <c r="T258" s="77"/>
      <c r="U258" s="77"/>
      <c r="V258" s="77"/>
      <c r="W258" s="77"/>
      <c r="X258" s="157">
        <v>4.9800000000000004</v>
      </c>
      <c r="Y258" s="77"/>
      <c r="Z258" s="77"/>
      <c r="AA258" s="77"/>
      <c r="AB258" s="78" t="s">
        <v>154</v>
      </c>
      <c r="AC258" s="103">
        <v>3.9625621118808896</v>
      </c>
      <c r="AD258" s="96">
        <v>2357.3986414370238</v>
      </c>
      <c r="AE258" s="96">
        <v>9379.3351664514412</v>
      </c>
      <c r="AF258" s="97">
        <v>114165.05764205486</v>
      </c>
      <c r="AG258" s="96">
        <v>253256.91673728355</v>
      </c>
      <c r="AH258" s="96">
        <v>1544.3266584800679</v>
      </c>
      <c r="AI258" s="96">
        <v>34113.448960039772</v>
      </c>
      <c r="AJ258" s="96">
        <v>10837.742533304054</v>
      </c>
      <c r="AK258" s="96">
        <v>28.296250931642891</v>
      </c>
      <c r="AL258" s="96">
        <v>5861.4220991628981</v>
      </c>
      <c r="AM258" s="96">
        <v>199.77806032479822</v>
      </c>
      <c r="AN258" s="96">
        <v>115.97511381646335</v>
      </c>
      <c r="AO258" s="96">
        <v>856.52345457366289</v>
      </c>
      <c r="AP258" s="96">
        <v>78620.574729323256</v>
      </c>
      <c r="AQ258" s="96">
        <v>30.002192057979642</v>
      </c>
      <c r="AR258" s="96">
        <v>58.98929198519108</v>
      </c>
      <c r="AS258" s="96">
        <v>44.712452454476278</v>
      </c>
      <c r="AT258" s="96">
        <v>72.635897697359724</v>
      </c>
      <c r="AU258" s="96">
        <v>84.784172087573893</v>
      </c>
      <c r="AV258" s="96">
        <v>2.5123661932257404</v>
      </c>
      <c r="AW258" s="96">
        <v>56.508803338660471</v>
      </c>
      <c r="AX258" s="96" t="s">
        <v>155</v>
      </c>
      <c r="AY258" s="96"/>
      <c r="AZ258" s="96">
        <v>53.934738074489616</v>
      </c>
      <c r="BA258" s="96">
        <v>216.37620964833383</v>
      </c>
      <c r="BB258" s="101">
        <v>16.712790934134862</v>
      </c>
      <c r="BC258" s="96">
        <v>1.7594094521470645</v>
      </c>
      <c r="BD258" s="96">
        <v>0.56086425703535081</v>
      </c>
      <c r="BE258" s="96">
        <v>3.719781638644688</v>
      </c>
      <c r="BF258" s="96">
        <v>5.1529079130169437</v>
      </c>
      <c r="BG258" s="96">
        <v>3.2351830619579491</v>
      </c>
      <c r="BH258" s="96"/>
      <c r="BI258" s="96">
        <v>616.97249148442427</v>
      </c>
      <c r="BJ258" s="103">
        <v>60.379422345725963</v>
      </c>
      <c r="BK258" s="103">
        <v>123.74805740610439</v>
      </c>
      <c r="BL258" s="103">
        <v>14.58954337629797</v>
      </c>
      <c r="BM258" s="103">
        <v>56.160121158432503</v>
      </c>
      <c r="BN258" s="103">
        <v>11.98082444882564</v>
      </c>
      <c r="BO258" s="103">
        <v>2.5611561810001464</v>
      </c>
      <c r="BP258" s="103">
        <v>11.31448294817231</v>
      </c>
      <c r="BQ258" s="103">
        <v>1.6904110607971456</v>
      </c>
      <c r="BR258" s="103">
        <v>10.267313209043122</v>
      </c>
      <c r="BS258" s="103">
        <v>1.9196203872229163</v>
      </c>
      <c r="BT258" s="103">
        <v>5.3486681487387004</v>
      </c>
      <c r="BU258" s="103">
        <v>0.73618354284652465</v>
      </c>
      <c r="BV258" s="103">
        <v>5.0978839472997004</v>
      </c>
      <c r="BW258" s="103">
        <v>0.75570566741039902</v>
      </c>
      <c r="BX258" s="96">
        <v>5.7105854960239117</v>
      </c>
      <c r="BY258" s="96">
        <v>0.88980108832629723</v>
      </c>
      <c r="BZ258" s="135">
        <v>40.310956218590597</v>
      </c>
      <c r="CA258" s="135">
        <v>17.392185913058917</v>
      </c>
      <c r="CB258" s="135">
        <v>10.281422832168857</v>
      </c>
      <c r="CC258" s="90">
        <f t="shared" si="42"/>
        <v>306.54939382791736</v>
      </c>
      <c r="CD258" s="91">
        <f t="shared" si="43"/>
        <v>360.48413190240694</v>
      </c>
      <c r="CE258" s="90">
        <f t="shared" si="40"/>
        <v>272.7676506280809</v>
      </c>
      <c r="CF258" s="91">
        <f t="shared" si="41"/>
        <v>320.75878056676169</v>
      </c>
      <c r="CG258" s="75"/>
      <c r="CH258" s="49"/>
      <c r="CI258" s="145">
        <v>107000</v>
      </c>
      <c r="CJ258" s="145" t="s">
        <v>155</v>
      </c>
      <c r="CK258" s="145">
        <v>70280</v>
      </c>
      <c r="CL258" s="145">
        <v>28337</v>
      </c>
      <c r="CM258" s="145" t="s">
        <v>155</v>
      </c>
      <c r="CN258" s="145" t="s">
        <v>155</v>
      </c>
      <c r="CO258" s="145">
        <v>1274</v>
      </c>
      <c r="CP258" s="143">
        <v>420000</v>
      </c>
      <c r="CQ258" s="145" t="s">
        <v>155</v>
      </c>
      <c r="CR258" s="145">
        <v>5273</v>
      </c>
      <c r="CS258" s="145">
        <v>218.10000000000002</v>
      </c>
    </row>
    <row r="259" spans="1:97" ht="15.75" thickBot="1" x14ac:dyDescent="0.3">
      <c r="A259" s="76" t="s">
        <v>602</v>
      </c>
      <c r="B259" s="115" t="s">
        <v>838</v>
      </c>
      <c r="C259" s="76" t="s">
        <v>156</v>
      </c>
      <c r="D259" s="76" t="s">
        <v>1021</v>
      </c>
      <c r="E259" s="78" t="s">
        <v>23</v>
      </c>
      <c r="F259" s="78"/>
      <c r="G259" s="78"/>
      <c r="H259" s="78"/>
      <c r="I259" s="78"/>
      <c r="J259" s="79" t="s">
        <v>153</v>
      </c>
      <c r="K259" s="121"/>
      <c r="L259" s="156">
        <v>1.45</v>
      </c>
      <c r="M259" s="156">
        <v>91.24</v>
      </c>
      <c r="N259" s="77"/>
      <c r="O259" s="77"/>
      <c r="P259" s="77"/>
      <c r="Q259" s="77"/>
      <c r="R259" s="77"/>
      <c r="S259" s="77"/>
      <c r="T259" s="77"/>
      <c r="U259" s="77"/>
      <c r="V259" s="77"/>
      <c r="W259" s="77"/>
      <c r="X259" s="157">
        <v>3.05</v>
      </c>
      <c r="Y259" s="77"/>
      <c r="Z259" s="77"/>
      <c r="AA259" s="77"/>
      <c r="AB259" s="78" t="s">
        <v>154</v>
      </c>
      <c r="AC259" s="103">
        <v>3.4708966273331088</v>
      </c>
      <c r="AD259" s="96">
        <v>2455.4075637930928</v>
      </c>
      <c r="AE259" s="96">
        <v>9448.6350972208384</v>
      </c>
      <c r="AF259" s="97">
        <v>116331.57438260513</v>
      </c>
      <c r="AG259" s="96">
        <v>265054.12450640445</v>
      </c>
      <c r="AH259" s="96">
        <v>1302.4161361156484</v>
      </c>
      <c r="AI259" s="96">
        <v>36533.247340224407</v>
      </c>
      <c r="AJ259" s="96">
        <v>7188.0897175329519</v>
      </c>
      <c r="AK259" s="96">
        <v>29.082245193402997</v>
      </c>
      <c r="AL259" s="96">
        <v>5836.4254675339562</v>
      </c>
      <c r="AM259" s="96">
        <v>218.70998200139985</v>
      </c>
      <c r="AN259" s="96">
        <v>119.15521166919405</v>
      </c>
      <c r="AO259" s="96">
        <v>414.17302001413617</v>
      </c>
      <c r="AP259" s="96">
        <v>59135.74772660368</v>
      </c>
      <c r="AQ259" s="96">
        <v>27.705262896866579</v>
      </c>
      <c r="AR259" s="96">
        <v>55.488480037287886</v>
      </c>
      <c r="AS259" s="96">
        <v>51.938897025809382</v>
      </c>
      <c r="AT259" s="96">
        <v>137.93022585696977</v>
      </c>
      <c r="AU259" s="96">
        <v>94.403193166904714</v>
      </c>
      <c r="AV259" s="96">
        <v>2.5271818202070118</v>
      </c>
      <c r="AW259" s="96">
        <v>40.53175167229665</v>
      </c>
      <c r="AX259" s="96" t="s">
        <v>155</v>
      </c>
      <c r="AY259" s="96"/>
      <c r="AZ259" s="96">
        <v>50.275990396991062</v>
      </c>
      <c r="BA259" s="96">
        <v>210.77353528767748</v>
      </c>
      <c r="BB259" s="101">
        <v>16.345386114941562</v>
      </c>
      <c r="BC259" s="96">
        <v>2.1455565373382464</v>
      </c>
      <c r="BD259" s="96">
        <v>0.27997181408698779</v>
      </c>
      <c r="BE259" s="96">
        <v>3.2003761149977952</v>
      </c>
      <c r="BF259" s="96">
        <v>3.9604007384501374</v>
      </c>
      <c r="BG259" s="96">
        <v>2.7915701333863692</v>
      </c>
      <c r="BH259" s="96"/>
      <c r="BI259" s="96">
        <v>701.28839123584567</v>
      </c>
      <c r="BJ259" s="103">
        <v>63.143949502417719</v>
      </c>
      <c r="BK259" s="103">
        <v>135.7640681178126</v>
      </c>
      <c r="BL259" s="103">
        <v>15.849357386330917</v>
      </c>
      <c r="BM259" s="103">
        <v>59.044902580667177</v>
      </c>
      <c r="BN259" s="103">
        <v>12.932941600307267</v>
      </c>
      <c r="BO259" s="103">
        <v>2.6533948017343358</v>
      </c>
      <c r="BP259" s="103">
        <v>11.607580390298306</v>
      </c>
      <c r="BQ259" s="103">
        <v>1.6372672796551972</v>
      </c>
      <c r="BR259" s="103">
        <v>9.2477678507101739</v>
      </c>
      <c r="BS259" s="103">
        <v>1.7490583907419803</v>
      </c>
      <c r="BT259" s="103">
        <v>5.1786216061092292</v>
      </c>
      <c r="BU259" s="103">
        <v>0.69426894134414197</v>
      </c>
      <c r="BV259" s="103">
        <v>4.5563121249636325</v>
      </c>
      <c r="BW259" s="103">
        <v>0.66648599120376395</v>
      </c>
      <c r="BX259" s="96">
        <v>5.4936831075975681</v>
      </c>
      <c r="BY259" s="96">
        <v>0.88000504310467509</v>
      </c>
      <c r="BZ259" s="135">
        <v>34.134943066868367</v>
      </c>
      <c r="CA259" s="135">
        <v>17.940985614238159</v>
      </c>
      <c r="CB259" s="135">
        <v>6.922143509122173</v>
      </c>
      <c r="CC259" s="90">
        <f t="shared" si="42"/>
        <v>324.7259765642965</v>
      </c>
      <c r="CD259" s="91">
        <f t="shared" si="43"/>
        <v>375.00196696128756</v>
      </c>
      <c r="CE259" s="90">
        <f t="shared" si="40"/>
        <v>296.27998101726411</v>
      </c>
      <c r="CF259" s="91">
        <f t="shared" si="41"/>
        <v>342.15179465547874</v>
      </c>
      <c r="CG259" s="75"/>
      <c r="CH259" s="49"/>
      <c r="CI259" s="145">
        <v>115100</v>
      </c>
      <c r="CJ259" s="145" t="s">
        <v>155</v>
      </c>
      <c r="CK259" s="145">
        <v>52770</v>
      </c>
      <c r="CL259" s="145">
        <v>30837</v>
      </c>
      <c r="CM259" s="145" t="s">
        <v>155</v>
      </c>
      <c r="CN259" s="145" t="s">
        <v>155</v>
      </c>
      <c r="CO259" s="145">
        <v>1104</v>
      </c>
      <c r="CP259" s="143">
        <v>458900</v>
      </c>
      <c r="CQ259" s="145" t="s">
        <v>155</v>
      </c>
      <c r="CR259" s="145">
        <v>4905</v>
      </c>
      <c r="CS259" s="145">
        <v>159.5</v>
      </c>
    </row>
    <row r="260" spans="1:97" ht="15.75" thickBot="1" x14ac:dyDescent="0.3">
      <c r="A260" s="76" t="s">
        <v>603</v>
      </c>
      <c r="B260" s="115" t="s">
        <v>839</v>
      </c>
      <c r="C260" s="76" t="s">
        <v>156</v>
      </c>
      <c r="D260" s="76" t="s">
        <v>1021</v>
      </c>
      <c r="E260" s="78" t="s">
        <v>23</v>
      </c>
      <c r="F260" s="78"/>
      <c r="G260" s="78"/>
      <c r="H260" s="78"/>
      <c r="I260" s="78"/>
      <c r="J260" s="79" t="s">
        <v>153</v>
      </c>
      <c r="K260" s="121"/>
      <c r="L260" s="156">
        <v>1.4649999999999999</v>
      </c>
      <c r="M260" s="156">
        <v>90.09</v>
      </c>
      <c r="N260" s="77"/>
      <c r="O260" s="77"/>
      <c r="P260" s="77"/>
      <c r="Q260" s="77"/>
      <c r="R260" s="77"/>
      <c r="S260" s="77"/>
      <c r="T260" s="77"/>
      <c r="U260" s="77"/>
      <c r="V260" s="77"/>
      <c r="W260" s="77"/>
      <c r="X260" s="157">
        <v>4.13</v>
      </c>
      <c r="Y260" s="77"/>
      <c r="Z260" s="77"/>
      <c r="AA260" s="77"/>
      <c r="AB260" s="78" t="s">
        <v>154</v>
      </c>
      <c r="AC260" s="103">
        <v>3.6138449150968008</v>
      </c>
      <c r="AD260" s="96">
        <v>2606.8303634866897</v>
      </c>
      <c r="AE260" s="96">
        <v>9631.5067921331301</v>
      </c>
      <c r="AF260" s="97">
        <v>119409.79979756237</v>
      </c>
      <c r="AG260" s="96">
        <v>270417.72355040087</v>
      </c>
      <c r="AH260" s="96">
        <v>1438.194228709561</v>
      </c>
      <c r="AI260" s="96">
        <v>36645.12589940332</v>
      </c>
      <c r="AJ260" s="96">
        <v>7109.8729918521585</v>
      </c>
      <c r="AK260" s="96">
        <v>27.920419612658385</v>
      </c>
      <c r="AL260" s="96">
        <v>5861.1276865475211</v>
      </c>
      <c r="AM260" s="96">
        <v>247.91433047299219</v>
      </c>
      <c r="AN260" s="96">
        <v>132.63457900427949</v>
      </c>
      <c r="AO260" s="96">
        <v>358.54307743353155</v>
      </c>
      <c r="AP260" s="96">
        <v>61210.410991041739</v>
      </c>
      <c r="AQ260" s="96">
        <v>32.620020921007949</v>
      </c>
      <c r="AR260" s="96">
        <v>69.736277824558528</v>
      </c>
      <c r="AS260" s="96">
        <v>58.675758037707602</v>
      </c>
      <c r="AT260" s="96">
        <v>124.43520478158854</v>
      </c>
      <c r="AU260" s="96">
        <v>94.643652306169244</v>
      </c>
      <c r="AV260" s="96">
        <v>2.5608722881079902</v>
      </c>
      <c r="AW260" s="96">
        <v>44.443782661993616</v>
      </c>
      <c r="AX260" s="96" t="s">
        <v>155</v>
      </c>
      <c r="AY260" s="96"/>
      <c r="AZ260" s="96">
        <v>49.653330002899565</v>
      </c>
      <c r="BA260" s="96">
        <v>219.05366038296722</v>
      </c>
      <c r="BB260" s="101">
        <v>17.276107982117043</v>
      </c>
      <c r="BC260" s="96">
        <v>2.1499798750722232</v>
      </c>
      <c r="BD260" s="96">
        <v>0.20953357312208354</v>
      </c>
      <c r="BE260" s="96">
        <v>3.4953248345793297</v>
      </c>
      <c r="BF260" s="96">
        <v>4.199460917443143</v>
      </c>
      <c r="BG260" s="96">
        <v>2.8023031016319728</v>
      </c>
      <c r="BH260" s="96"/>
      <c r="BI260" s="96">
        <v>684.68670157131317</v>
      </c>
      <c r="BJ260" s="103">
        <v>65.984210633906542</v>
      </c>
      <c r="BK260" s="103">
        <v>137.18225608967421</v>
      </c>
      <c r="BL260" s="103">
        <v>15.972460039532073</v>
      </c>
      <c r="BM260" s="103">
        <v>59.527170663745849</v>
      </c>
      <c r="BN260" s="103">
        <v>12.462524635681662</v>
      </c>
      <c r="BO260" s="103">
        <v>2.6931315814922261</v>
      </c>
      <c r="BP260" s="103">
        <v>11.668979748459924</v>
      </c>
      <c r="BQ260" s="103">
        <v>1.5556038742931459</v>
      </c>
      <c r="BR260" s="103">
        <v>9.2855941915465383</v>
      </c>
      <c r="BS260" s="103">
        <v>1.758765387489988</v>
      </c>
      <c r="BT260" s="103">
        <v>4.9870246655566328</v>
      </c>
      <c r="BU260" s="103">
        <v>0.73052501217104882</v>
      </c>
      <c r="BV260" s="103">
        <v>4.631279969832728</v>
      </c>
      <c r="BW260" s="103">
        <v>0.68818888663997102</v>
      </c>
      <c r="BX260" s="96">
        <v>5.8385574496428019</v>
      </c>
      <c r="BY260" s="96">
        <v>0.90861887797583485</v>
      </c>
      <c r="BZ260" s="135">
        <v>41.026366196750786</v>
      </c>
      <c r="CA260" s="135">
        <v>18.995939605544198</v>
      </c>
      <c r="CB260" s="135">
        <v>7.1024646935951701</v>
      </c>
      <c r="CC260" s="90">
        <f t="shared" si="42"/>
        <v>329.12771538002261</v>
      </c>
      <c r="CD260" s="91">
        <f t="shared" si="43"/>
        <v>378.78104538292217</v>
      </c>
      <c r="CE260" s="90">
        <f t="shared" si="40"/>
        <v>296.51115878586239</v>
      </c>
      <c r="CF260" s="91">
        <f t="shared" si="41"/>
        <v>341.24384378547461</v>
      </c>
      <c r="CG260" s="75"/>
      <c r="CH260" s="49"/>
      <c r="CI260" s="145">
        <v>116300</v>
      </c>
      <c r="CJ260" s="145" t="s">
        <v>155</v>
      </c>
      <c r="CK260" s="145">
        <v>53100</v>
      </c>
      <c r="CL260" s="145">
        <v>30987</v>
      </c>
      <c r="CM260" s="145" t="s">
        <v>155</v>
      </c>
      <c r="CN260" s="145">
        <v>7874</v>
      </c>
      <c r="CO260" s="145">
        <v>1167</v>
      </c>
      <c r="CP260" s="143">
        <v>461800</v>
      </c>
      <c r="CQ260" s="145" t="s">
        <v>155</v>
      </c>
      <c r="CR260" s="145">
        <v>5000</v>
      </c>
      <c r="CS260" s="145">
        <v>211.2</v>
      </c>
    </row>
    <row r="261" spans="1:97" ht="15.75" thickBot="1" x14ac:dyDescent="0.3">
      <c r="A261" s="76" t="s">
        <v>604</v>
      </c>
      <c r="B261" s="115" t="s">
        <v>840</v>
      </c>
      <c r="C261" s="76" t="s">
        <v>156</v>
      </c>
      <c r="D261" s="76" t="s">
        <v>1021</v>
      </c>
      <c r="E261" s="78" t="s">
        <v>23</v>
      </c>
      <c r="F261" s="78"/>
      <c r="G261" s="78"/>
      <c r="H261" s="78"/>
      <c r="I261" s="78"/>
      <c r="J261" s="79" t="s">
        <v>153</v>
      </c>
      <c r="K261" s="121"/>
      <c r="L261" s="156">
        <v>1.34</v>
      </c>
      <c r="M261" s="156">
        <v>85.98</v>
      </c>
      <c r="N261" s="77"/>
      <c r="O261" s="77"/>
      <c r="P261" s="77"/>
      <c r="Q261" s="77"/>
      <c r="R261" s="77"/>
      <c r="S261" s="77"/>
      <c r="T261" s="77"/>
      <c r="U261" s="77"/>
      <c r="V261" s="77"/>
      <c r="W261" s="77"/>
      <c r="X261" s="157">
        <v>4.32</v>
      </c>
      <c r="Y261" s="77"/>
      <c r="Z261" s="77"/>
      <c r="AA261" s="77"/>
      <c r="AB261" s="78" t="s">
        <v>154</v>
      </c>
      <c r="AC261" s="103">
        <v>4.0131416168722023</v>
      </c>
      <c r="AD261" s="96">
        <v>1965.9869895207078</v>
      </c>
      <c r="AE261" s="96">
        <v>14179.912649824511</v>
      </c>
      <c r="AF261" s="97">
        <v>90319.401341591554</v>
      </c>
      <c r="AG261" s="96">
        <v>207881.75994635129</v>
      </c>
      <c r="AH261" s="96">
        <v>1795.3210226108752</v>
      </c>
      <c r="AI261" s="96">
        <v>28848.371645352869</v>
      </c>
      <c r="AJ261" s="96">
        <v>13110.259465067827</v>
      </c>
      <c r="AK261" s="96">
        <v>30.880212227742149</v>
      </c>
      <c r="AL261" s="96">
        <v>4305.3307388517587</v>
      </c>
      <c r="AM261" s="96">
        <v>224.01319345089874</v>
      </c>
      <c r="AN261" s="96">
        <v>97.737395736786382</v>
      </c>
      <c r="AO261" s="96">
        <v>3241.4429158054763</v>
      </c>
      <c r="AP261" s="96">
        <v>185132.21902457654</v>
      </c>
      <c r="AQ261" s="96">
        <v>16.524927815636488</v>
      </c>
      <c r="AR261" s="96">
        <v>38.922926260374531</v>
      </c>
      <c r="AS261" s="96">
        <v>30.255111754362719</v>
      </c>
      <c r="AT261" s="96">
        <v>76.129864699661141</v>
      </c>
      <c r="AU261" s="96">
        <v>76.706915178672389</v>
      </c>
      <c r="AV261" s="96">
        <v>1.9154632517103007</v>
      </c>
      <c r="AW261" s="96">
        <v>18.033514669462239</v>
      </c>
      <c r="AX261" s="96" t="s">
        <v>155</v>
      </c>
      <c r="AY261" s="96"/>
      <c r="AZ261" s="96">
        <v>49.961776981287095</v>
      </c>
      <c r="BA261" s="96">
        <v>177.89859336312014</v>
      </c>
      <c r="BB261" s="101">
        <v>12.307821209398158</v>
      </c>
      <c r="BC261" s="96">
        <v>1.7717290772241738</v>
      </c>
      <c r="BD261" s="96">
        <v>0.23802081092266469</v>
      </c>
      <c r="BE261" s="96">
        <v>2.7053774904962302</v>
      </c>
      <c r="BF261" s="96">
        <v>2.9471966219336156</v>
      </c>
      <c r="BG261" s="96">
        <v>1.6065673776899771</v>
      </c>
      <c r="BH261" s="96"/>
      <c r="BI261" s="96">
        <v>575.54595729847733</v>
      </c>
      <c r="BJ261" s="103">
        <v>44.108065037219419</v>
      </c>
      <c r="BK261" s="103">
        <v>96.290011423098292</v>
      </c>
      <c r="BL261" s="103">
        <v>11.272785632967734</v>
      </c>
      <c r="BM261" s="103">
        <v>43.134898843526784</v>
      </c>
      <c r="BN261" s="103">
        <v>9.9337935963526967</v>
      </c>
      <c r="BO261" s="103">
        <v>2.3083237343137104</v>
      </c>
      <c r="BP261" s="103">
        <v>10.214637443455779</v>
      </c>
      <c r="BQ261" s="103">
        <v>1.586695093121179</v>
      </c>
      <c r="BR261" s="103">
        <v>9.3298105160206521</v>
      </c>
      <c r="BS261" s="103">
        <v>1.7607560728243024</v>
      </c>
      <c r="BT261" s="103">
        <v>4.8653250336045426</v>
      </c>
      <c r="BU261" s="103">
        <v>0.65796831350299234</v>
      </c>
      <c r="BV261" s="103">
        <v>4.2185122340341108</v>
      </c>
      <c r="BW261" s="103">
        <v>0.6400541551439235</v>
      </c>
      <c r="BX261" s="96">
        <v>4.6144067712727903</v>
      </c>
      <c r="BY261" s="96">
        <v>0.68573033366691094</v>
      </c>
      <c r="BZ261" s="135">
        <v>23.703603078303555</v>
      </c>
      <c r="CA261" s="135">
        <v>13.787620859948547</v>
      </c>
      <c r="CB261" s="135">
        <v>4.6150363320043075</v>
      </c>
      <c r="CC261" s="90">
        <f t="shared" si="42"/>
        <v>240.32163712918617</v>
      </c>
      <c r="CD261" s="91">
        <f t="shared" si="43"/>
        <v>290.28341411047325</v>
      </c>
      <c r="CE261" s="90">
        <f t="shared" si="40"/>
        <v>206.6285436036743</v>
      </c>
      <c r="CF261" s="91">
        <f t="shared" si="41"/>
        <v>249.58567945218493</v>
      </c>
      <c r="CG261" s="75"/>
      <c r="CH261" s="49"/>
      <c r="CI261" s="145">
        <v>88020</v>
      </c>
      <c r="CJ261" s="145" t="s">
        <v>155</v>
      </c>
      <c r="CK261" s="145">
        <v>167320</v>
      </c>
      <c r="CL261" s="145">
        <v>22517</v>
      </c>
      <c r="CM261" s="145" t="s">
        <v>155</v>
      </c>
      <c r="CN261" s="145" t="s">
        <v>155</v>
      </c>
      <c r="CO261" s="145">
        <v>1667</v>
      </c>
      <c r="CP261" s="143">
        <v>362600</v>
      </c>
      <c r="CQ261" s="145" t="s">
        <v>155</v>
      </c>
      <c r="CR261" s="145">
        <v>3776</v>
      </c>
      <c r="CS261" s="145">
        <v>142.1</v>
      </c>
    </row>
    <row r="262" spans="1:97" ht="15.75" thickBot="1" x14ac:dyDescent="0.3">
      <c r="A262" s="76" t="s">
        <v>605</v>
      </c>
      <c r="B262" s="115" t="s">
        <v>841</v>
      </c>
      <c r="C262" s="76" t="s">
        <v>156</v>
      </c>
      <c r="D262" s="76" t="s">
        <v>1021</v>
      </c>
      <c r="E262" s="78" t="s">
        <v>23</v>
      </c>
      <c r="F262" s="78"/>
      <c r="G262" s="78"/>
      <c r="H262" s="78"/>
      <c r="I262" s="78"/>
      <c r="J262" s="79" t="s">
        <v>153</v>
      </c>
      <c r="K262" s="121"/>
      <c r="L262" s="156">
        <v>1.64</v>
      </c>
      <c r="M262" s="156">
        <v>93.2</v>
      </c>
      <c r="N262" s="77"/>
      <c r="O262" s="77"/>
      <c r="P262" s="77"/>
      <c r="Q262" s="77"/>
      <c r="R262" s="77"/>
      <c r="S262" s="77"/>
      <c r="T262" s="77"/>
      <c r="U262" s="77"/>
      <c r="V262" s="77"/>
      <c r="W262" s="77"/>
      <c r="X262" s="157">
        <v>1.42</v>
      </c>
      <c r="Y262" s="77"/>
      <c r="Z262" s="77"/>
      <c r="AA262" s="77"/>
      <c r="AB262" s="78" t="s">
        <v>154</v>
      </c>
      <c r="AC262" s="103">
        <v>4.0211565877513431</v>
      </c>
      <c r="AD262" s="96">
        <v>2238.7005622036659</v>
      </c>
      <c r="AE262" s="96">
        <v>10863.104913433963</v>
      </c>
      <c r="AF262" s="97">
        <v>110740.07256795903</v>
      </c>
      <c r="AG262" s="96">
        <v>278034.40347033105</v>
      </c>
      <c r="AH262" s="96">
        <v>1144.4258446176661</v>
      </c>
      <c r="AI262" s="96">
        <v>36973.615393974927</v>
      </c>
      <c r="AJ262" s="96">
        <v>8276.6101711952142</v>
      </c>
      <c r="AK262" s="96">
        <v>23.879721660079326</v>
      </c>
      <c r="AL262" s="96">
        <v>5813.0359231175917</v>
      </c>
      <c r="AM262" s="96">
        <v>209.59265987134276</v>
      </c>
      <c r="AN262" s="96">
        <v>112.19321840301328</v>
      </c>
      <c r="AO262" s="96">
        <v>883.96349317318084</v>
      </c>
      <c r="AP262" s="96">
        <v>72658.623509626428</v>
      </c>
      <c r="AQ262" s="96">
        <v>19.44280073248958</v>
      </c>
      <c r="AR262" s="96">
        <v>49.008509405566677</v>
      </c>
      <c r="AS262" s="96">
        <v>42.609499471568533</v>
      </c>
      <c r="AT262" s="96">
        <v>93.938515135184218</v>
      </c>
      <c r="AU262" s="96">
        <v>92.132018498499008</v>
      </c>
      <c r="AV262" s="96">
        <v>2.4926696189907558</v>
      </c>
      <c r="AW262" s="96">
        <v>23.133382771284751</v>
      </c>
      <c r="AX262" s="96" t="s">
        <v>155</v>
      </c>
      <c r="AY262" s="96"/>
      <c r="AZ262" s="96">
        <v>46.950296605439398</v>
      </c>
      <c r="BA262" s="96">
        <v>205.66902757073126</v>
      </c>
      <c r="BB262" s="101">
        <v>16.256213275221388</v>
      </c>
      <c r="BC262" s="96">
        <v>1.4126432902170067</v>
      </c>
      <c r="BD262" s="96" t="s">
        <v>155</v>
      </c>
      <c r="BE262" s="96">
        <v>3.1559732043497974</v>
      </c>
      <c r="BF262" s="96">
        <v>4.94681828634012</v>
      </c>
      <c r="BG262" s="96">
        <v>1.9355160100872189</v>
      </c>
      <c r="BH262" s="96"/>
      <c r="BI262" s="96">
        <v>712.36823679817383</v>
      </c>
      <c r="BJ262" s="103">
        <v>48.170722397833934</v>
      </c>
      <c r="BK262" s="103">
        <v>99.654504304398515</v>
      </c>
      <c r="BL262" s="103">
        <v>11.954812860583546</v>
      </c>
      <c r="BM262" s="103">
        <v>44.944681892107013</v>
      </c>
      <c r="BN262" s="103">
        <v>9.5689377303997851</v>
      </c>
      <c r="BO262" s="103">
        <v>2.1458337426140739</v>
      </c>
      <c r="BP262" s="103">
        <v>9.6420754255298622</v>
      </c>
      <c r="BQ262" s="103">
        <v>1.4703371882130314</v>
      </c>
      <c r="BR262" s="103">
        <v>8.6090401640505423</v>
      </c>
      <c r="BS262" s="103">
        <v>1.6127991823940788</v>
      </c>
      <c r="BT262" s="103">
        <v>4.6564277179936848</v>
      </c>
      <c r="BU262" s="103">
        <v>0.62673840269272341</v>
      </c>
      <c r="BV262" s="103">
        <v>4.2317202044483615</v>
      </c>
      <c r="BW262" s="103">
        <v>0.62280670183035425</v>
      </c>
      <c r="BX262" s="96">
        <v>5.7838419770610763</v>
      </c>
      <c r="BY262" s="96">
        <v>0.91056626798094165</v>
      </c>
      <c r="BZ262" s="135">
        <v>26.065388063172293</v>
      </c>
      <c r="CA262" s="135">
        <v>15.928126014035721</v>
      </c>
      <c r="CB262" s="135">
        <v>4.4679604259955275</v>
      </c>
      <c r="CC262" s="90">
        <f t="shared" si="42"/>
        <v>247.91143791508952</v>
      </c>
      <c r="CD262" s="91">
        <f t="shared" si="43"/>
        <v>294.8617345205289</v>
      </c>
      <c r="CE262" s="90">
        <f t="shared" si="40"/>
        <v>231.05346013686344</v>
      </c>
      <c r="CF262" s="91">
        <f t="shared" si="41"/>
        <v>274.81113657313296</v>
      </c>
      <c r="CG262" s="75"/>
      <c r="CH262" s="49"/>
      <c r="CI262" s="145">
        <v>105700</v>
      </c>
      <c r="CJ262" s="145" t="s">
        <v>155</v>
      </c>
      <c r="CK262" s="145">
        <v>63580</v>
      </c>
      <c r="CL262" s="145">
        <v>37537</v>
      </c>
      <c r="CM262" s="145" t="s">
        <v>155</v>
      </c>
      <c r="CN262" s="145" t="s">
        <v>155</v>
      </c>
      <c r="CO262" s="145">
        <v>808</v>
      </c>
      <c r="CP262" s="143">
        <v>472800</v>
      </c>
      <c r="CQ262" s="145" t="s">
        <v>155</v>
      </c>
      <c r="CR262" s="145">
        <v>4820</v>
      </c>
      <c r="CS262" s="145">
        <v>179.2</v>
      </c>
    </row>
    <row r="263" spans="1:97" ht="15.75" thickBot="1" x14ac:dyDescent="0.3">
      <c r="A263" s="76" t="s">
        <v>606</v>
      </c>
      <c r="B263" s="115" t="s">
        <v>842</v>
      </c>
      <c r="C263" s="76" t="s">
        <v>156</v>
      </c>
      <c r="D263" s="76" t="s">
        <v>1021</v>
      </c>
      <c r="E263" s="78" t="s">
        <v>23</v>
      </c>
      <c r="F263" s="78"/>
      <c r="G263" s="78"/>
      <c r="H263" s="78"/>
      <c r="I263" s="78"/>
      <c r="J263" s="79" t="s">
        <v>153</v>
      </c>
      <c r="K263" s="121"/>
      <c r="L263" s="156">
        <v>0.78</v>
      </c>
      <c r="M263" s="156">
        <v>75.03</v>
      </c>
      <c r="N263" s="77"/>
      <c r="O263" s="77"/>
      <c r="P263" s="77"/>
      <c r="Q263" s="77"/>
      <c r="R263" s="77"/>
      <c r="S263" s="77"/>
      <c r="T263" s="77"/>
      <c r="U263" s="77"/>
      <c r="V263" s="77"/>
      <c r="W263" s="77"/>
      <c r="X263" s="157">
        <v>7.7</v>
      </c>
      <c r="Y263" s="77"/>
      <c r="Z263" s="77"/>
      <c r="AA263" s="77"/>
      <c r="AB263" s="78" t="s">
        <v>154</v>
      </c>
      <c r="AC263" s="103">
        <v>3.1853553137197297</v>
      </c>
      <c r="AD263" s="96">
        <v>1039.4224754675627</v>
      </c>
      <c r="AE263" s="96">
        <v>24180.694604636195</v>
      </c>
      <c r="AF263" s="97">
        <v>46484.016128568219</v>
      </c>
      <c r="AG263" s="96">
        <v>116422.44524601738</v>
      </c>
      <c r="AH263" s="96">
        <v>2356.3769927528133</v>
      </c>
      <c r="AI263" s="96">
        <v>14482.732830817022</v>
      </c>
      <c r="AJ263" s="96">
        <v>25390.390450272895</v>
      </c>
      <c r="AK263" s="96">
        <v>30.733544952424694</v>
      </c>
      <c r="AL263" s="96">
        <v>1964.6564643709482</v>
      </c>
      <c r="AM263" s="96">
        <v>184.54155774027143</v>
      </c>
      <c r="AN263" s="96">
        <v>54.399196256705821</v>
      </c>
      <c r="AO263" s="96">
        <v>7476.3710526254245</v>
      </c>
      <c r="AP263" s="96">
        <v>378308.98442564125</v>
      </c>
      <c r="AQ263" s="96">
        <v>8.257028944068459</v>
      </c>
      <c r="AR263" s="96">
        <v>18.968854381735206</v>
      </c>
      <c r="AS263" s="96">
        <v>12.748303375465767</v>
      </c>
      <c r="AT263" s="96">
        <v>40.056832189959451</v>
      </c>
      <c r="AU263" s="96">
        <v>39.743827576614805</v>
      </c>
      <c r="AV263" s="96">
        <v>0.98857254512346504</v>
      </c>
      <c r="AW263" s="96" t="s">
        <v>155</v>
      </c>
      <c r="AX263" s="96" t="s">
        <v>155</v>
      </c>
      <c r="AY263" s="96"/>
      <c r="AZ263" s="96">
        <v>30.527929366320912</v>
      </c>
      <c r="BA263" s="96">
        <v>101.5379846128892</v>
      </c>
      <c r="BB263" s="101">
        <v>5.5564498718822994</v>
      </c>
      <c r="BC263" s="96">
        <v>1.3089470434772277</v>
      </c>
      <c r="BD263" s="96" t="s">
        <v>155</v>
      </c>
      <c r="BE263" s="96">
        <v>1.7291557952807255</v>
      </c>
      <c r="BF263" s="96">
        <v>1.3912440363373288</v>
      </c>
      <c r="BG263" s="96">
        <v>0.94759841517259302</v>
      </c>
      <c r="BH263" s="96"/>
      <c r="BI263" s="96">
        <v>318.6629394445647</v>
      </c>
      <c r="BJ263" s="103">
        <v>17.492525192762816</v>
      </c>
      <c r="BK263" s="103">
        <v>38.285835824518735</v>
      </c>
      <c r="BL263" s="103">
        <v>4.6272624412746346</v>
      </c>
      <c r="BM263" s="103">
        <v>18.572010405436036</v>
      </c>
      <c r="BN263" s="103">
        <v>4.3792182759892899</v>
      </c>
      <c r="BO263" s="103">
        <v>1.1067507126516887</v>
      </c>
      <c r="BP263" s="103">
        <v>5.3137964979010972</v>
      </c>
      <c r="BQ263" s="103">
        <v>0.8355393109332877</v>
      </c>
      <c r="BR263" s="103">
        <v>5.0225987941938595</v>
      </c>
      <c r="BS263" s="103">
        <v>1.0326349569638904</v>
      </c>
      <c r="BT263" s="103">
        <v>3.0040934215386104</v>
      </c>
      <c r="BU263" s="103">
        <v>0.41016856198916951</v>
      </c>
      <c r="BV263" s="103">
        <v>2.6949257153583717</v>
      </c>
      <c r="BW263" s="103">
        <v>0.41121439932350029</v>
      </c>
      <c r="BX263" s="96">
        <v>2.3892168261914337</v>
      </c>
      <c r="BY263" s="96">
        <v>0.31405743804213548</v>
      </c>
      <c r="BZ263" s="135">
        <v>9.3417904955879596</v>
      </c>
      <c r="CA263" s="135">
        <v>5.5105785648742147</v>
      </c>
      <c r="CB263" s="135">
        <v>1.7393394952842587</v>
      </c>
      <c r="CC263" s="90">
        <f t="shared" si="42"/>
        <v>103.18857451083497</v>
      </c>
      <c r="CD263" s="91">
        <f t="shared" si="43"/>
        <v>133.71650387715587</v>
      </c>
      <c r="CE263" s="90">
        <f t="shared" si="40"/>
        <v>77.42238745547948</v>
      </c>
      <c r="CF263" s="91">
        <f t="shared" si="41"/>
        <v>100.32749285903004</v>
      </c>
      <c r="CG263" s="75"/>
      <c r="CH263" s="49"/>
      <c r="CI263" s="145">
        <v>46390</v>
      </c>
      <c r="CJ263" s="145" t="s">
        <v>155</v>
      </c>
      <c r="CK263" s="143">
        <v>363920</v>
      </c>
      <c r="CL263" s="145">
        <v>14827</v>
      </c>
      <c r="CM263" s="145">
        <v>17900</v>
      </c>
      <c r="CN263" s="145" t="s">
        <v>155</v>
      </c>
      <c r="CO263" s="145">
        <v>2239</v>
      </c>
      <c r="CP263" s="143">
        <v>206500</v>
      </c>
      <c r="CQ263" s="145" t="s">
        <v>155</v>
      </c>
      <c r="CR263" s="145">
        <v>1787</v>
      </c>
      <c r="CS263" s="145">
        <v>118.80000000000001</v>
      </c>
    </row>
    <row r="264" spans="1:97" ht="15.75" thickBot="1" x14ac:dyDescent="0.3">
      <c r="A264" s="76" t="s">
        <v>607</v>
      </c>
      <c r="B264" s="115" t="s">
        <v>843</v>
      </c>
      <c r="C264" s="76" t="s">
        <v>156</v>
      </c>
      <c r="D264" s="76" t="s">
        <v>1021</v>
      </c>
      <c r="E264" s="78" t="s">
        <v>23</v>
      </c>
      <c r="F264" s="78"/>
      <c r="G264" s="78"/>
      <c r="H264" s="78"/>
      <c r="I264" s="78"/>
      <c r="J264" s="79" t="s">
        <v>153</v>
      </c>
      <c r="K264" s="121"/>
      <c r="L264" s="156">
        <v>1.27</v>
      </c>
      <c r="M264" s="156">
        <v>94.44</v>
      </c>
      <c r="N264" s="77"/>
      <c r="O264" s="77"/>
      <c r="P264" s="77"/>
      <c r="Q264" s="77"/>
      <c r="R264" s="77"/>
      <c r="S264" s="77"/>
      <c r="T264" s="77"/>
      <c r="U264" s="77"/>
      <c r="V264" s="77"/>
      <c r="W264" s="77"/>
      <c r="X264" s="157">
        <v>0.87</v>
      </c>
      <c r="Y264" s="77"/>
      <c r="Z264" s="77"/>
      <c r="AA264" s="77"/>
      <c r="AB264" s="78" t="s">
        <v>154</v>
      </c>
      <c r="AC264" s="103">
        <v>2.6788995501041071</v>
      </c>
      <c r="AD264" s="96">
        <v>2065.0376619456565</v>
      </c>
      <c r="AE264" s="96">
        <v>9309.0051325183285</v>
      </c>
      <c r="AF264" s="97">
        <v>107873.7992984219</v>
      </c>
      <c r="AG264" s="96">
        <v>292848.1199717641</v>
      </c>
      <c r="AH264" s="96">
        <v>860.1673524149893</v>
      </c>
      <c r="AI264" s="96">
        <v>34450.992206801733</v>
      </c>
      <c r="AJ264" s="96">
        <v>4402.9068563102583</v>
      </c>
      <c r="AK264" s="96">
        <v>22.586620690040714</v>
      </c>
      <c r="AL264" s="96">
        <v>6031.9610928684124</v>
      </c>
      <c r="AM264" s="96">
        <v>166.56852473956008</v>
      </c>
      <c r="AN264" s="96">
        <v>103.79708025325503</v>
      </c>
      <c r="AO264" s="96">
        <v>420.80983485446745</v>
      </c>
      <c r="AP264" s="96">
        <v>41916.582511934706</v>
      </c>
      <c r="AQ264" s="96">
        <v>16.184263397852082</v>
      </c>
      <c r="AR264" s="96">
        <v>44.85543881467364</v>
      </c>
      <c r="AS264" s="96">
        <v>35.865717524552096</v>
      </c>
      <c r="AT264" s="96">
        <v>116.0097617881859</v>
      </c>
      <c r="AU264" s="96">
        <v>88.725533959186578</v>
      </c>
      <c r="AV264" s="96">
        <v>2.2276550471590753</v>
      </c>
      <c r="AW264" s="96">
        <v>15.117232481384921</v>
      </c>
      <c r="AX264" s="96" t="s">
        <v>155</v>
      </c>
      <c r="AY264" s="96"/>
      <c r="AZ264" s="96">
        <v>43.876521263240846</v>
      </c>
      <c r="BA264" s="96">
        <v>291.77234844728741</v>
      </c>
      <c r="BB264" s="101">
        <v>16.075821499943142</v>
      </c>
      <c r="BC264" s="96">
        <v>1.6183612153344129</v>
      </c>
      <c r="BD264" s="96">
        <v>0.24330893987405311</v>
      </c>
      <c r="BE264" s="96">
        <v>4.3131882971364508</v>
      </c>
      <c r="BF264" s="96">
        <v>4.7880186865348078</v>
      </c>
      <c r="BG264" s="96">
        <v>1.9389021203029642</v>
      </c>
      <c r="BH264" s="96"/>
      <c r="BI264" s="96">
        <v>652.37158882107042</v>
      </c>
      <c r="BJ264" s="103">
        <v>51.268124232280478</v>
      </c>
      <c r="BK264" s="103">
        <v>108.06682550868754</v>
      </c>
      <c r="BL264" s="103">
        <v>12.873261153999486</v>
      </c>
      <c r="BM264" s="103">
        <v>48.668173009579476</v>
      </c>
      <c r="BN264" s="103">
        <v>9.4787969163719961</v>
      </c>
      <c r="BO264" s="103">
        <v>1.896951691327819</v>
      </c>
      <c r="BP264" s="103">
        <v>8.3624642786584307</v>
      </c>
      <c r="BQ264" s="103">
        <v>1.174960557575105</v>
      </c>
      <c r="BR264" s="103">
        <v>7.3904259287149179</v>
      </c>
      <c r="BS264" s="103">
        <v>1.4209124242759676</v>
      </c>
      <c r="BT264" s="103">
        <v>4.091422789315355</v>
      </c>
      <c r="BU264" s="103">
        <v>0.54911339418094429</v>
      </c>
      <c r="BV264" s="103">
        <v>3.8225749499663588</v>
      </c>
      <c r="BW264" s="103">
        <v>0.56312948156480813</v>
      </c>
      <c r="BX264" s="96">
        <v>7.3849127044308727</v>
      </c>
      <c r="BY264" s="96">
        <v>0.71597087031636208</v>
      </c>
      <c r="BZ264" s="135">
        <v>19.121511997741578</v>
      </c>
      <c r="CA264" s="135">
        <v>14.801694603064623</v>
      </c>
      <c r="CB264" s="135">
        <v>3.9210154307296623</v>
      </c>
      <c r="CC264" s="90">
        <f t="shared" si="42"/>
        <v>259.62713631649871</v>
      </c>
      <c r="CD264" s="91">
        <f t="shared" si="43"/>
        <v>303.50365757973952</v>
      </c>
      <c r="CE264" s="90">
        <f t="shared" si="40"/>
        <v>245.19186753730136</v>
      </c>
      <c r="CF264" s="91">
        <f t="shared" si="41"/>
        <v>286.628854218306</v>
      </c>
      <c r="CG264" s="75"/>
      <c r="CH264" s="49"/>
      <c r="CI264" s="145">
        <v>107000</v>
      </c>
      <c r="CJ264" s="145" t="s">
        <v>155</v>
      </c>
      <c r="CK264" s="145">
        <v>37850</v>
      </c>
      <c r="CL264" s="145">
        <v>26787</v>
      </c>
      <c r="CM264" s="145" t="s">
        <v>155</v>
      </c>
      <c r="CN264" s="145" t="s">
        <v>155</v>
      </c>
      <c r="CO264" s="145">
        <v>491</v>
      </c>
      <c r="CP264" s="143">
        <v>517400</v>
      </c>
      <c r="CQ264" s="145" t="s">
        <v>155</v>
      </c>
      <c r="CR264" s="145">
        <v>5422</v>
      </c>
      <c r="CS264" s="145">
        <v>278.5</v>
      </c>
    </row>
    <row r="265" spans="1:97" ht="15.75" thickBot="1" x14ac:dyDescent="0.3">
      <c r="A265" s="76" t="s">
        <v>608</v>
      </c>
      <c r="B265" s="115" t="s">
        <v>844</v>
      </c>
      <c r="C265" s="76" t="s">
        <v>156</v>
      </c>
      <c r="D265" s="76" t="s">
        <v>1021</v>
      </c>
      <c r="E265" s="78" t="s">
        <v>23</v>
      </c>
      <c r="F265" s="78"/>
      <c r="G265" s="78"/>
      <c r="H265" s="78"/>
      <c r="I265" s="78"/>
      <c r="J265" s="79" t="s">
        <v>153</v>
      </c>
      <c r="K265" s="121"/>
      <c r="L265" s="156">
        <v>1.08</v>
      </c>
      <c r="M265" s="156">
        <v>94.33</v>
      </c>
      <c r="N265" s="77"/>
      <c r="O265" s="77"/>
      <c r="P265" s="77"/>
      <c r="Q265" s="77"/>
      <c r="R265" s="77"/>
      <c r="S265" s="77"/>
      <c r="T265" s="77"/>
      <c r="U265" s="77"/>
      <c r="V265" s="77"/>
      <c r="W265" s="77"/>
      <c r="X265" s="157">
        <v>0.95</v>
      </c>
      <c r="Y265" s="77"/>
      <c r="Z265" s="77"/>
      <c r="AA265" s="77"/>
      <c r="AB265" s="78" t="s">
        <v>154</v>
      </c>
      <c r="AC265" s="103">
        <v>2.767903452962825</v>
      </c>
      <c r="AD265" s="96">
        <v>2108.2146092725834</v>
      </c>
      <c r="AE265" s="96">
        <v>9335.1948533682353</v>
      </c>
      <c r="AF265" s="97">
        <v>99568.289150576456</v>
      </c>
      <c r="AG265" s="96">
        <v>300200.25533885148</v>
      </c>
      <c r="AH265" s="96">
        <v>683.11557126515402</v>
      </c>
      <c r="AI265" s="96">
        <v>32380.958699135026</v>
      </c>
      <c r="AJ265" s="96">
        <v>3888.8022324397748</v>
      </c>
      <c r="AK265" s="96">
        <v>22.211711811249248</v>
      </c>
      <c r="AL265" s="96">
        <v>6029.622969273365</v>
      </c>
      <c r="AM265" s="96">
        <v>154.00468393704114</v>
      </c>
      <c r="AN265" s="96">
        <v>96.419719383080079</v>
      </c>
      <c r="AO265" s="96">
        <v>550.54986247841055</v>
      </c>
      <c r="AP265" s="96">
        <v>50246.044371550764</v>
      </c>
      <c r="AQ265" s="96">
        <v>20.005317874423849</v>
      </c>
      <c r="AR265" s="96">
        <v>43.602098361321353</v>
      </c>
      <c r="AS265" s="96">
        <v>34.254480122353513</v>
      </c>
      <c r="AT265" s="96">
        <v>176.7198272696624</v>
      </c>
      <c r="AU265" s="96">
        <v>84.342533156522762</v>
      </c>
      <c r="AV265" s="96">
        <v>2.0269741802341512</v>
      </c>
      <c r="AW265" s="96">
        <v>18.015483812973173</v>
      </c>
      <c r="AX265" s="96" t="s">
        <v>155</v>
      </c>
      <c r="AY265" s="96"/>
      <c r="AZ265" s="96">
        <v>44.799654515785939</v>
      </c>
      <c r="BA265" s="96">
        <v>330.08700284001293</v>
      </c>
      <c r="BB265" s="101">
        <v>17.323604857112272</v>
      </c>
      <c r="BC265" s="96">
        <v>1.4774970597455188</v>
      </c>
      <c r="BD265" s="96">
        <v>0.4168901725995946</v>
      </c>
      <c r="BE265" s="96">
        <v>5.2842593068897727</v>
      </c>
      <c r="BF265" s="96">
        <v>3.6018416164997022</v>
      </c>
      <c r="BG265" s="96">
        <v>0.56470689481512049</v>
      </c>
      <c r="BH265" s="96"/>
      <c r="BI265" s="96">
        <v>637.1467195954333</v>
      </c>
      <c r="BJ265" s="103">
        <v>44.299492758673352</v>
      </c>
      <c r="BK265" s="103">
        <v>91.793876845261835</v>
      </c>
      <c r="BL265" s="103">
        <v>10.959838657954345</v>
      </c>
      <c r="BM265" s="103">
        <v>39.071575647299056</v>
      </c>
      <c r="BN265" s="103">
        <v>7.7769345854674237</v>
      </c>
      <c r="BO265" s="103">
        <v>1.6096272992487708</v>
      </c>
      <c r="BP265" s="103">
        <v>7.5979296865717032</v>
      </c>
      <c r="BQ265" s="103">
        <v>1.1898884857992085</v>
      </c>
      <c r="BR265" s="103">
        <v>7.2359497084764905</v>
      </c>
      <c r="BS265" s="103">
        <v>1.4229560864516484</v>
      </c>
      <c r="BT265" s="103">
        <v>4.1994044821874814</v>
      </c>
      <c r="BU265" s="103">
        <v>0.5554828143538143</v>
      </c>
      <c r="BV265" s="103">
        <v>3.7042190703348705</v>
      </c>
      <c r="BW265" s="103">
        <v>0.59939997459937189</v>
      </c>
      <c r="BX265" s="96">
        <v>8.1959607081137538</v>
      </c>
      <c r="BY265" s="96">
        <v>0.75884121280631822</v>
      </c>
      <c r="BZ265" s="135">
        <v>20.467061554581296</v>
      </c>
      <c r="CA265" s="135">
        <v>13.940971948626498</v>
      </c>
      <c r="CB265" s="135">
        <v>3.3639299394446289</v>
      </c>
      <c r="CC265" s="90">
        <f t="shared" si="42"/>
        <v>222.01657610267932</v>
      </c>
      <c r="CD265" s="91">
        <f t="shared" si="43"/>
        <v>266.81623061846528</v>
      </c>
      <c r="CE265" s="90">
        <f t="shared" si="40"/>
        <v>209.42823623765742</v>
      </c>
      <c r="CF265" s="91">
        <f t="shared" si="41"/>
        <v>251.68775034239829</v>
      </c>
      <c r="CG265" s="75"/>
      <c r="CH265" s="49"/>
      <c r="CI265" s="145">
        <v>96790</v>
      </c>
      <c r="CJ265" s="145" t="s">
        <v>155</v>
      </c>
      <c r="CK265" s="145">
        <v>43690</v>
      </c>
      <c r="CL265" s="145">
        <v>17297</v>
      </c>
      <c r="CM265" s="145" t="s">
        <v>155</v>
      </c>
      <c r="CN265" s="145" t="s">
        <v>155</v>
      </c>
      <c r="CO265" s="145">
        <v>482</v>
      </c>
      <c r="CP265" s="143">
        <v>531900</v>
      </c>
      <c r="CQ265" s="145" t="s">
        <v>155</v>
      </c>
      <c r="CR265" s="145">
        <v>5362</v>
      </c>
      <c r="CS265" s="145">
        <v>288.10000000000002</v>
      </c>
    </row>
    <row r="266" spans="1:97" ht="15.75" thickBot="1" x14ac:dyDescent="0.3">
      <c r="A266" s="76" t="s">
        <v>609</v>
      </c>
      <c r="B266" s="115" t="s">
        <v>845</v>
      </c>
      <c r="C266" s="76" t="s">
        <v>156</v>
      </c>
      <c r="D266" s="76" t="s">
        <v>1021</v>
      </c>
      <c r="E266" s="78" t="s">
        <v>23</v>
      </c>
      <c r="F266" s="78"/>
      <c r="G266" s="78"/>
      <c r="H266" s="78"/>
      <c r="I266" s="78"/>
      <c r="J266" s="79" t="s">
        <v>153</v>
      </c>
      <c r="K266" s="121"/>
      <c r="L266" s="156">
        <v>1.98</v>
      </c>
      <c r="M266" s="156">
        <v>93.32</v>
      </c>
      <c r="N266" s="77"/>
      <c r="O266" s="77"/>
      <c r="P266" s="77"/>
      <c r="Q266" s="77"/>
      <c r="R266" s="77"/>
      <c r="S266" s="77"/>
      <c r="T266" s="77"/>
      <c r="U266" s="77"/>
      <c r="V266" s="77"/>
      <c r="W266" s="77"/>
      <c r="X266" s="157">
        <v>1.54</v>
      </c>
      <c r="Y266" s="77"/>
      <c r="Z266" s="77"/>
      <c r="AA266" s="77"/>
      <c r="AB266" s="78" t="s">
        <v>154</v>
      </c>
      <c r="AC266" s="103">
        <v>3.109638349583328</v>
      </c>
      <c r="AD266" s="96">
        <v>1782.7026145066827</v>
      </c>
      <c r="AE266" s="96">
        <v>9731.6745823417405</v>
      </c>
      <c r="AF266" s="97">
        <v>92664.833388340223</v>
      </c>
      <c r="AG266" s="96">
        <v>297566.58570882404</v>
      </c>
      <c r="AH266" s="96">
        <v>743.05870998875866</v>
      </c>
      <c r="AI266" s="96">
        <v>30090.426159832146</v>
      </c>
      <c r="AJ266" s="96">
        <v>5112.4628928281372</v>
      </c>
      <c r="AK266" s="96">
        <v>21.836123665240041</v>
      </c>
      <c r="AL266" s="96">
        <v>6071.5566635869955</v>
      </c>
      <c r="AM266" s="96">
        <v>148.27964369320014</v>
      </c>
      <c r="AN266" s="96">
        <v>93.752976737115731</v>
      </c>
      <c r="AO266" s="96">
        <v>918.19137189017806</v>
      </c>
      <c r="AP266" s="96">
        <v>64198.708077210089</v>
      </c>
      <c r="AQ266" s="96">
        <v>19.49238387698739</v>
      </c>
      <c r="AR266" s="96">
        <v>42.309692985126908</v>
      </c>
      <c r="AS266" s="96">
        <v>37.149682485961854</v>
      </c>
      <c r="AT266" s="96">
        <v>123.01398167362586</v>
      </c>
      <c r="AU266" s="96">
        <v>74.695955432625254</v>
      </c>
      <c r="AV266" s="96">
        <v>2.0488549870144874</v>
      </c>
      <c r="AW266" s="96">
        <v>9.9811506247848865</v>
      </c>
      <c r="AX266" s="96" t="s">
        <v>155</v>
      </c>
      <c r="AY266" s="96"/>
      <c r="AZ266" s="96">
        <v>51.46792889527093</v>
      </c>
      <c r="BA266" s="96">
        <v>410.31951749667854</v>
      </c>
      <c r="BB266" s="101">
        <v>17.257457691541646</v>
      </c>
      <c r="BC266" s="96">
        <v>2.6693247083412004</v>
      </c>
      <c r="BD266" s="96">
        <v>0.63945778503878792</v>
      </c>
      <c r="BE266" s="96">
        <v>6.8649942981095329</v>
      </c>
      <c r="BF266" s="96">
        <v>3.3078553210367838</v>
      </c>
      <c r="BG266" s="96">
        <v>0.56118511875092036</v>
      </c>
      <c r="BH266" s="96"/>
      <c r="BI266" s="96">
        <v>549.51868797423174</v>
      </c>
      <c r="BJ266" s="103">
        <v>45.879352902730751</v>
      </c>
      <c r="BK266" s="103">
        <v>95.6028510933441</v>
      </c>
      <c r="BL266" s="103">
        <v>11.210248073636848</v>
      </c>
      <c r="BM266" s="103">
        <v>40.946711051540355</v>
      </c>
      <c r="BN266" s="103">
        <v>8.3032366616991595</v>
      </c>
      <c r="BO266" s="103">
        <v>1.697647252727684</v>
      </c>
      <c r="BP266" s="103">
        <v>7.9208916437914301</v>
      </c>
      <c r="BQ266" s="103">
        <v>1.2145516387674684</v>
      </c>
      <c r="BR266" s="103">
        <v>7.7384515041775295</v>
      </c>
      <c r="BS266" s="103">
        <v>1.5062460235937456</v>
      </c>
      <c r="BT266" s="103">
        <v>4.4813431838153974</v>
      </c>
      <c r="BU266" s="103">
        <v>0.61957498032903424</v>
      </c>
      <c r="BV266" s="103">
        <v>4.1488299206719024</v>
      </c>
      <c r="BW266" s="103">
        <v>0.59294479508061704</v>
      </c>
      <c r="BX266" s="96">
        <v>10.309947816351102</v>
      </c>
      <c r="BY266" s="96">
        <v>0.65392086386791615</v>
      </c>
      <c r="BZ266" s="135">
        <v>24.26522806682253</v>
      </c>
      <c r="CA266" s="135">
        <v>13.672466060770518</v>
      </c>
      <c r="CB266" s="135">
        <v>3.5105964675497243</v>
      </c>
      <c r="CC266" s="90">
        <f t="shared" si="42"/>
        <v>231.86288072590605</v>
      </c>
      <c r="CD266" s="91">
        <f t="shared" si="43"/>
        <v>283.33080962117697</v>
      </c>
      <c r="CE266" s="90">
        <f t="shared" si="40"/>
        <v>216.37444029341549</v>
      </c>
      <c r="CF266" s="91">
        <f t="shared" si="41"/>
        <v>264.40431153848232</v>
      </c>
      <c r="CG266" s="75"/>
      <c r="CH266" s="49"/>
      <c r="CI266" s="145">
        <v>91100</v>
      </c>
      <c r="CJ266" s="145" t="s">
        <v>155</v>
      </c>
      <c r="CK266" s="145">
        <v>57960</v>
      </c>
      <c r="CL266" s="145">
        <v>25487</v>
      </c>
      <c r="CM266" s="145" t="s">
        <v>155</v>
      </c>
      <c r="CN266" s="145" t="s">
        <v>155</v>
      </c>
      <c r="CO266" s="145">
        <v>720</v>
      </c>
      <c r="CP266" s="143">
        <v>517400</v>
      </c>
      <c r="CQ266" s="145" t="s">
        <v>155</v>
      </c>
      <c r="CR266" s="145">
        <v>5408</v>
      </c>
      <c r="CS266" s="145">
        <v>361</v>
      </c>
    </row>
    <row r="267" spans="1:97" ht="15.75" thickBot="1" x14ac:dyDescent="0.3">
      <c r="A267" s="76" t="s">
        <v>610</v>
      </c>
      <c r="B267" s="115" t="s">
        <v>846</v>
      </c>
      <c r="C267" s="76" t="s">
        <v>156</v>
      </c>
      <c r="D267" s="76" t="s">
        <v>1021</v>
      </c>
      <c r="E267" s="78" t="s">
        <v>23</v>
      </c>
      <c r="F267" s="78"/>
      <c r="G267" s="78"/>
      <c r="H267" s="78"/>
      <c r="I267" s="78"/>
      <c r="J267" s="79" t="s">
        <v>153</v>
      </c>
      <c r="K267" s="121"/>
      <c r="L267" s="156">
        <v>0.74</v>
      </c>
      <c r="M267" s="156">
        <v>93.67</v>
      </c>
      <c r="N267" s="77"/>
      <c r="O267" s="77"/>
      <c r="P267" s="77"/>
      <c r="Q267" s="77"/>
      <c r="R267" s="77"/>
      <c r="S267" s="77"/>
      <c r="T267" s="77"/>
      <c r="U267" s="77"/>
      <c r="V267" s="77"/>
      <c r="W267" s="77"/>
      <c r="X267" s="157">
        <v>1.72</v>
      </c>
      <c r="Y267" s="77"/>
      <c r="Z267" s="77"/>
      <c r="AA267" s="77"/>
      <c r="AB267" s="78" t="s">
        <v>154</v>
      </c>
      <c r="AC267" s="103">
        <v>2.6154715464048359</v>
      </c>
      <c r="AD267" s="96">
        <v>1594.9459247694379</v>
      </c>
      <c r="AE267" s="96">
        <v>9276.9760362695542</v>
      </c>
      <c r="AF267" s="97">
        <v>91036.073039311363</v>
      </c>
      <c r="AG267" s="96">
        <v>318660.76430654596</v>
      </c>
      <c r="AH267" s="96">
        <v>725.11121493572819</v>
      </c>
      <c r="AI267" s="96">
        <v>26709.988478941847</v>
      </c>
      <c r="AJ267" s="96">
        <v>4498.8545005927081</v>
      </c>
      <c r="AK267" s="96">
        <v>23.509317191835908</v>
      </c>
      <c r="AL267" s="96">
        <v>6921.7454952733879</v>
      </c>
      <c r="AM267" s="96">
        <v>141.7573378679221</v>
      </c>
      <c r="AN267" s="96">
        <v>99.895895613162452</v>
      </c>
      <c r="AO267" s="96">
        <v>806.70819111065384</v>
      </c>
      <c r="AP267" s="96">
        <v>60522.485450854518</v>
      </c>
      <c r="AQ267" s="96">
        <v>27.055174568367619</v>
      </c>
      <c r="AR267" s="96">
        <v>53.509840510733817</v>
      </c>
      <c r="AS267" s="96">
        <v>42.484962205267351</v>
      </c>
      <c r="AT267" s="96">
        <v>127.0888292356824</v>
      </c>
      <c r="AU267" s="96">
        <v>71.665512821422837</v>
      </c>
      <c r="AV267" s="96">
        <v>2.2799300465228134</v>
      </c>
      <c r="AW267" s="96">
        <v>18.308678989183836</v>
      </c>
      <c r="AX267" s="96" t="s">
        <v>155</v>
      </c>
      <c r="AY267" s="96"/>
      <c r="AZ267" s="96">
        <v>56.359390365647471</v>
      </c>
      <c r="BA267" s="96">
        <v>467.3733666754548</v>
      </c>
      <c r="BB267" s="101">
        <v>19.685519332349891</v>
      </c>
      <c r="BC267" s="96">
        <v>2.0521004060905677</v>
      </c>
      <c r="BD267" s="96">
        <v>0.74407158120808159</v>
      </c>
      <c r="BE267" s="96">
        <v>7.7186723732364584</v>
      </c>
      <c r="BF267" s="96">
        <v>3.3018514181241541</v>
      </c>
      <c r="BG267" s="96">
        <v>1.2090991110233085</v>
      </c>
      <c r="BH267" s="96"/>
      <c r="BI267" s="96">
        <v>543.14019164141541</v>
      </c>
      <c r="BJ267" s="103">
        <v>51.465501072278641</v>
      </c>
      <c r="BK267" s="103">
        <v>109.54759332909452</v>
      </c>
      <c r="BL267" s="103">
        <v>12.939285272431796</v>
      </c>
      <c r="BM267" s="103">
        <v>47.780153085892529</v>
      </c>
      <c r="BN267" s="103">
        <v>9.9095841405683345</v>
      </c>
      <c r="BO267" s="103">
        <v>2.1005049637874089</v>
      </c>
      <c r="BP267" s="103">
        <v>9.5451891973077405</v>
      </c>
      <c r="BQ267" s="103">
        <v>1.4094082099271554</v>
      </c>
      <c r="BR267" s="103">
        <v>8.7660683251627045</v>
      </c>
      <c r="BS267" s="103">
        <v>1.7378570574585341</v>
      </c>
      <c r="BT267" s="103">
        <v>4.9986615576608875</v>
      </c>
      <c r="BU267" s="103">
        <v>0.6682240441037034</v>
      </c>
      <c r="BV267" s="103">
        <v>4.5593882133062422</v>
      </c>
      <c r="BW267" s="103">
        <v>0.70350446300489999</v>
      </c>
      <c r="BX267" s="96">
        <v>11.736872400361685</v>
      </c>
      <c r="BY267" s="96">
        <v>0.60941720007867994</v>
      </c>
      <c r="BZ267" s="135">
        <v>23.853207436778071</v>
      </c>
      <c r="CA267" s="135">
        <v>15.376830588163266</v>
      </c>
      <c r="CB267" s="135">
        <v>4.1262853693188353</v>
      </c>
      <c r="CC267" s="90">
        <f t="shared" si="42"/>
        <v>266.13092293198508</v>
      </c>
      <c r="CD267" s="91">
        <f t="shared" si="43"/>
        <v>322.49031329763255</v>
      </c>
      <c r="CE267" s="90">
        <f t="shared" si="40"/>
        <v>249.28483551039045</v>
      </c>
      <c r="CF267" s="91">
        <f t="shared" si="41"/>
        <v>302.07667646589243</v>
      </c>
      <c r="CG267" s="75"/>
      <c r="CH267" s="49"/>
      <c r="CI267" s="145">
        <v>88870</v>
      </c>
      <c r="CJ267" s="145" t="s">
        <v>155</v>
      </c>
      <c r="CK267" s="145">
        <v>54290</v>
      </c>
      <c r="CL267" s="145">
        <v>20657</v>
      </c>
      <c r="CM267" s="145" t="s">
        <v>155</v>
      </c>
      <c r="CN267" s="145" t="s">
        <v>155</v>
      </c>
      <c r="CO267" s="145">
        <v>535</v>
      </c>
      <c r="CP267" s="143">
        <v>563200</v>
      </c>
      <c r="CQ267" s="145" t="s">
        <v>155</v>
      </c>
      <c r="CR267" s="145">
        <v>6090</v>
      </c>
      <c r="CS267" s="145">
        <v>418.3</v>
      </c>
    </row>
    <row r="268" spans="1:97" ht="15.75" thickBot="1" x14ac:dyDescent="0.3">
      <c r="A268" s="76" t="s">
        <v>611</v>
      </c>
      <c r="B268" s="107" t="s">
        <v>847</v>
      </c>
      <c r="C268" s="76" t="s">
        <v>156</v>
      </c>
      <c r="D268" s="76" t="s">
        <v>1021</v>
      </c>
      <c r="E268" s="78" t="s">
        <v>23</v>
      </c>
      <c r="F268" s="78"/>
      <c r="G268" s="78"/>
      <c r="H268" s="78"/>
      <c r="I268" s="78"/>
      <c r="J268" s="79" t="s">
        <v>153</v>
      </c>
      <c r="K268" s="121"/>
      <c r="L268" s="154">
        <v>2.7</v>
      </c>
      <c r="M268" s="154">
        <v>90.96</v>
      </c>
      <c r="N268" s="77"/>
      <c r="O268" s="77"/>
      <c r="P268" s="77"/>
      <c r="Q268" s="77"/>
      <c r="R268" s="77"/>
      <c r="S268" s="77"/>
      <c r="T268" s="77"/>
      <c r="U268" s="77"/>
      <c r="V268" s="77"/>
      <c r="W268" s="77"/>
      <c r="X268" s="157">
        <v>1.165</v>
      </c>
      <c r="Y268" s="77"/>
      <c r="Z268" s="77"/>
      <c r="AA268" s="77"/>
      <c r="AB268" s="78" t="s">
        <v>154</v>
      </c>
      <c r="AC268" s="103">
        <v>5.6650552052149745</v>
      </c>
      <c r="AD268" s="96">
        <v>2830.5994390176133</v>
      </c>
      <c r="AE268" s="96">
        <v>4279.4646480108386</v>
      </c>
      <c r="AF268" s="97">
        <v>137868.06598862426</v>
      </c>
      <c r="AG268" s="96">
        <v>283552.79510160303</v>
      </c>
      <c r="AH268" s="96">
        <v>379.86038039755886</v>
      </c>
      <c r="AI268" s="96">
        <v>22088.031165933811</v>
      </c>
      <c r="AJ268" s="96">
        <v>5294.5894905599143</v>
      </c>
      <c r="AK268" s="96">
        <v>33.226973482385425</v>
      </c>
      <c r="AL268" s="96">
        <v>7792.9263069634762</v>
      </c>
      <c r="AM268" s="96">
        <v>168.6383728018597</v>
      </c>
      <c r="AN268" s="96">
        <v>164.76215482260216</v>
      </c>
      <c r="AO268" s="96">
        <v>38.987955227907896</v>
      </c>
      <c r="AP268" s="96">
        <v>15479.765715967707</v>
      </c>
      <c r="AQ268" s="96">
        <v>15.29044122921041</v>
      </c>
      <c r="AR268" s="96">
        <v>48.57424074448457</v>
      </c>
      <c r="AS268" s="96">
        <v>124.79515624394821</v>
      </c>
      <c r="AT268" s="96">
        <v>143.27819889498906</v>
      </c>
      <c r="AU268" s="96">
        <v>84.354580271526615</v>
      </c>
      <c r="AV268" s="96">
        <v>4.777501580452439</v>
      </c>
      <c r="AW268" s="96" t="s">
        <v>155</v>
      </c>
      <c r="AX268" s="96" t="s">
        <v>155</v>
      </c>
      <c r="AY268" s="111"/>
      <c r="AZ268" s="96">
        <v>45.452287458423406</v>
      </c>
      <c r="BA268" s="96">
        <v>328.43319828199924</v>
      </c>
      <c r="BB268" s="101">
        <v>26.804693499954659</v>
      </c>
      <c r="BC268" s="96">
        <v>2.8805909983730409</v>
      </c>
      <c r="BD268" s="96">
        <v>0.77391716423069701</v>
      </c>
      <c r="BE268" s="96">
        <v>6.0665898163001462</v>
      </c>
      <c r="BF268" s="96">
        <v>5.3951039767171096</v>
      </c>
      <c r="BG268" s="96">
        <v>1.3075552712588636</v>
      </c>
      <c r="BH268" s="111"/>
      <c r="BI268" s="96">
        <v>471.78822994769007</v>
      </c>
      <c r="BJ268" s="103">
        <v>96.813281821542489</v>
      </c>
      <c r="BK268" s="103">
        <v>272.23708938809528</v>
      </c>
      <c r="BL268" s="103">
        <v>34.154817860824345</v>
      </c>
      <c r="BM268" s="103">
        <v>137.63631302153695</v>
      </c>
      <c r="BN268" s="103">
        <v>29.070507638587742</v>
      </c>
      <c r="BO268" s="103">
        <v>5.0040014405960029</v>
      </c>
      <c r="BP268" s="103">
        <v>22.101089054694739</v>
      </c>
      <c r="BQ268" s="103">
        <v>2.6501767302100903</v>
      </c>
      <c r="BR268" s="103">
        <v>12.503065155586782</v>
      </c>
      <c r="BS268" s="103">
        <v>1.8710049559782949</v>
      </c>
      <c r="BT268" s="103">
        <v>5.3657472303009923</v>
      </c>
      <c r="BU268" s="103">
        <v>0.67276148973539496</v>
      </c>
      <c r="BV268" s="103">
        <v>4.6654762506029783</v>
      </c>
      <c r="BW268" s="103">
        <v>0.63703165921846694</v>
      </c>
      <c r="BX268" s="96">
        <v>9.5173376526150797</v>
      </c>
      <c r="BY268" s="96">
        <v>1.1143653403616822</v>
      </c>
      <c r="BZ268" s="135">
        <v>42.411241779118832</v>
      </c>
      <c r="CA268" s="135">
        <v>23.416592073561777</v>
      </c>
      <c r="CB268" s="135">
        <v>6.3556274629914506</v>
      </c>
      <c r="CC268" s="90">
        <f t="shared" si="42"/>
        <v>625.38236369751041</v>
      </c>
      <c r="CD268" s="91">
        <f t="shared" si="43"/>
        <v>670.83465115593378</v>
      </c>
      <c r="CE268" s="90">
        <f t="shared" si="40"/>
        <v>568.84779801925538</v>
      </c>
      <c r="CF268" s="91">
        <f t="shared" si="41"/>
        <v>610.19119869143731</v>
      </c>
      <c r="CG268" s="75"/>
      <c r="CH268" s="49"/>
      <c r="CI268" s="145">
        <v>146500</v>
      </c>
      <c r="CJ268" s="145" t="s">
        <v>155</v>
      </c>
      <c r="CK268" s="145">
        <v>15690</v>
      </c>
      <c r="CL268" s="145" t="s">
        <v>155</v>
      </c>
      <c r="CM268" s="145" t="s">
        <v>155</v>
      </c>
      <c r="CN268" s="145" t="s">
        <v>155</v>
      </c>
      <c r="CO268" s="145" t="s">
        <v>155</v>
      </c>
      <c r="CP268" s="143">
        <v>534000</v>
      </c>
      <c r="CQ268" s="145" t="s">
        <v>155</v>
      </c>
      <c r="CR268" s="145">
        <v>7599</v>
      </c>
      <c r="CS268" s="145">
        <v>330.1</v>
      </c>
    </row>
    <row r="269" spans="1:97" ht="15.75" thickBot="1" x14ac:dyDescent="0.3">
      <c r="A269" s="76" t="s">
        <v>612</v>
      </c>
      <c r="B269" s="107" t="s">
        <v>848</v>
      </c>
      <c r="C269" s="76" t="s">
        <v>156</v>
      </c>
      <c r="D269" s="76" t="s">
        <v>1025</v>
      </c>
      <c r="E269" s="78" t="s">
        <v>23</v>
      </c>
      <c r="F269" s="78"/>
      <c r="G269" s="78"/>
      <c r="H269" s="78"/>
      <c r="I269" s="78"/>
      <c r="J269" s="79" t="s">
        <v>153</v>
      </c>
      <c r="K269" s="121"/>
      <c r="L269" s="154">
        <v>2.2000000000000002</v>
      </c>
      <c r="M269" s="154">
        <v>92.29</v>
      </c>
      <c r="N269" s="77"/>
      <c r="O269" s="77"/>
      <c r="P269" s="77"/>
      <c r="Q269" s="77"/>
      <c r="R269" s="77"/>
      <c r="S269" s="77"/>
      <c r="T269" s="77"/>
      <c r="U269" s="77"/>
      <c r="V269" s="77"/>
      <c r="W269" s="77"/>
      <c r="X269" s="157" t="s">
        <v>155</v>
      </c>
      <c r="Y269" s="77"/>
      <c r="Z269" s="77"/>
      <c r="AA269" s="77"/>
      <c r="AB269" s="78" t="s">
        <v>154</v>
      </c>
      <c r="AC269" s="103">
        <v>2.9722608309644341</v>
      </c>
      <c r="AD269" s="96">
        <v>2806.8005412341449</v>
      </c>
      <c r="AE269" s="96">
        <v>3009.572405370724</v>
      </c>
      <c r="AF269" s="97">
        <v>131486.51954007053</v>
      </c>
      <c r="AG269" s="96">
        <v>300986.65480792022</v>
      </c>
      <c r="AH269" s="96">
        <v>169.58140079872382</v>
      </c>
      <c r="AI269" s="96">
        <v>19783.592157764386</v>
      </c>
      <c r="AJ269" s="96">
        <v>2243.5861995949185</v>
      </c>
      <c r="AK269" s="96">
        <v>38.279005725917472</v>
      </c>
      <c r="AL269" s="96">
        <v>9536.2288786597182</v>
      </c>
      <c r="AM269" s="96">
        <v>158.9628272211113</v>
      </c>
      <c r="AN269" s="96">
        <v>141.22335851623009</v>
      </c>
      <c r="AO269" s="96">
        <v>32.771513218734505</v>
      </c>
      <c r="AP269" s="96">
        <v>15340.017486405544</v>
      </c>
      <c r="AQ269" s="96">
        <v>10.162238431410826</v>
      </c>
      <c r="AR269" s="96">
        <v>47.466236201574191</v>
      </c>
      <c r="AS269" s="96">
        <v>55.210446524266644</v>
      </c>
      <c r="AT269" s="96">
        <v>23.274025984742579</v>
      </c>
      <c r="AU269" s="96">
        <v>74.677080437824699</v>
      </c>
      <c r="AV269" s="96">
        <v>3.4651855283538078</v>
      </c>
      <c r="AW269" s="96">
        <v>19.636538958439569</v>
      </c>
      <c r="AX269" s="96" t="s">
        <v>155</v>
      </c>
      <c r="AY269" s="111"/>
      <c r="AZ269" s="96">
        <v>51.955074291813595</v>
      </c>
      <c r="BA269" s="96">
        <v>637.36979027759037</v>
      </c>
      <c r="BB269" s="101">
        <v>30.596524388919637</v>
      </c>
      <c r="BC269" s="96">
        <v>4.2791412680634879</v>
      </c>
      <c r="BD269" s="96">
        <v>1.231006261232694</v>
      </c>
      <c r="BE269" s="96">
        <v>9.3297763622061538</v>
      </c>
      <c r="BF269" s="96">
        <v>5.0425313661043329</v>
      </c>
      <c r="BG269" s="96">
        <v>1.5680922545665297</v>
      </c>
      <c r="BH269" s="111"/>
      <c r="BI269" s="96">
        <v>415.73278367069844</v>
      </c>
      <c r="BJ269" s="103">
        <v>31.896717316903597</v>
      </c>
      <c r="BK269" s="103">
        <v>66.265352535998105</v>
      </c>
      <c r="BL269" s="103">
        <v>7.780468550198937</v>
      </c>
      <c r="BM269" s="103">
        <v>28.461373430568557</v>
      </c>
      <c r="BN269" s="103">
        <v>5.1382361533025911</v>
      </c>
      <c r="BO269" s="103">
        <v>1.0555078032497742</v>
      </c>
      <c r="BP269" s="103">
        <v>5.5109019730641693</v>
      </c>
      <c r="BQ269" s="103">
        <v>0.99744047898128019</v>
      </c>
      <c r="BR269" s="103">
        <v>6.6301965746766438</v>
      </c>
      <c r="BS269" s="103">
        <v>1.3616383343267926</v>
      </c>
      <c r="BT269" s="103">
        <v>4.1645876832359949</v>
      </c>
      <c r="BU269" s="103">
        <v>0.59083529179504124</v>
      </c>
      <c r="BV269" s="103">
        <v>4.1148965927508483</v>
      </c>
      <c r="BW269" s="103">
        <v>0.61709367544606408</v>
      </c>
      <c r="BX269" s="96">
        <v>16.409803871836097</v>
      </c>
      <c r="BY269" s="96">
        <v>0.8825079242222289</v>
      </c>
      <c r="BZ269" s="135">
        <v>27.111920439427095</v>
      </c>
      <c r="CA269" s="135">
        <v>24.727409041467531</v>
      </c>
      <c r="CB269" s="135">
        <v>7.8458142843820964</v>
      </c>
      <c r="CC269" s="90">
        <f t="shared" si="42"/>
        <v>164.58524639449837</v>
      </c>
      <c r="CD269" s="91">
        <f t="shared" si="43"/>
        <v>216.54032068631196</v>
      </c>
      <c r="CE269" s="90">
        <f t="shared" si="40"/>
        <v>151.89572389748255</v>
      </c>
      <c r="CF269" s="91">
        <f t="shared" si="41"/>
        <v>199.84506196139733</v>
      </c>
      <c r="CG269" s="75"/>
      <c r="CH269" s="49"/>
      <c r="CI269" s="145">
        <v>146200</v>
      </c>
      <c r="CJ269" s="145" t="s">
        <v>155</v>
      </c>
      <c r="CK269" s="145">
        <v>15800</v>
      </c>
      <c r="CL269" s="145" t="s">
        <v>155</v>
      </c>
      <c r="CM269" s="145" t="s">
        <v>155</v>
      </c>
      <c r="CN269" s="145" t="s">
        <v>155</v>
      </c>
      <c r="CO269" s="145" t="s">
        <v>155</v>
      </c>
      <c r="CP269" s="143">
        <v>593000</v>
      </c>
      <c r="CQ269" s="145" t="s">
        <v>155</v>
      </c>
      <c r="CR269" s="145">
        <v>9440</v>
      </c>
      <c r="CS269" s="145">
        <v>633</v>
      </c>
    </row>
    <row r="270" spans="1:97" ht="15.75" thickBot="1" x14ac:dyDescent="0.3">
      <c r="A270" s="76" t="s">
        <v>613</v>
      </c>
      <c r="B270" s="107" t="s">
        <v>849</v>
      </c>
      <c r="C270" s="76" t="s">
        <v>156</v>
      </c>
      <c r="D270" s="76" t="s">
        <v>1025</v>
      </c>
      <c r="E270" s="78" t="s">
        <v>23</v>
      </c>
      <c r="F270" s="78"/>
      <c r="G270" s="78"/>
      <c r="H270" s="78"/>
      <c r="I270" s="78"/>
      <c r="J270" s="79" t="s">
        <v>153</v>
      </c>
      <c r="K270" s="121"/>
      <c r="L270" s="154">
        <v>1.6749999999999998</v>
      </c>
      <c r="M270" s="154">
        <v>94.215000000000003</v>
      </c>
      <c r="N270" s="77"/>
      <c r="O270" s="77"/>
      <c r="P270" s="77"/>
      <c r="Q270" s="77"/>
      <c r="R270" s="77"/>
      <c r="S270" s="77"/>
      <c r="T270" s="77"/>
      <c r="U270" s="77"/>
      <c r="V270" s="77"/>
      <c r="W270" s="77"/>
      <c r="X270" s="157" t="s">
        <v>155</v>
      </c>
      <c r="Y270" s="77"/>
      <c r="Z270" s="77"/>
      <c r="AA270" s="77"/>
      <c r="AB270" s="78" t="s">
        <v>154</v>
      </c>
      <c r="AC270" s="103">
        <v>2.6540946645140617</v>
      </c>
      <c r="AD270" s="96">
        <v>3279.5046637825876</v>
      </c>
      <c r="AE270" s="96">
        <v>4662.045689943795</v>
      </c>
      <c r="AF270" s="97">
        <v>124522.01256591892</v>
      </c>
      <c r="AG270" s="96">
        <v>303452.5273397452</v>
      </c>
      <c r="AH270" s="96">
        <v>242.37015124857706</v>
      </c>
      <c r="AI270" s="96">
        <v>33930.105271152759</v>
      </c>
      <c r="AJ270" s="96">
        <v>2099.9100618619327</v>
      </c>
      <c r="AK270" s="96">
        <v>24.124145752479308</v>
      </c>
      <c r="AL270" s="96">
        <v>7716.8087701846734</v>
      </c>
      <c r="AM270" s="96">
        <v>186.06336549019917</v>
      </c>
      <c r="AN270" s="96">
        <v>109.52696517739602</v>
      </c>
      <c r="AO270" s="96">
        <v>44.378365986603697</v>
      </c>
      <c r="AP270" s="96">
        <v>14053.131769478807</v>
      </c>
      <c r="AQ270" s="96">
        <v>9.411345200137232</v>
      </c>
      <c r="AR270" s="96">
        <v>26.136852111654385</v>
      </c>
      <c r="AS270" s="96">
        <v>18.813656990127924</v>
      </c>
      <c r="AT270" s="96">
        <v>39.551450511255446</v>
      </c>
      <c r="AU270" s="96">
        <v>95.54049616187298</v>
      </c>
      <c r="AV270" s="96">
        <v>2.9199708978871857</v>
      </c>
      <c r="AW270" s="96" t="s">
        <v>155</v>
      </c>
      <c r="AX270" s="96" t="s">
        <v>155</v>
      </c>
      <c r="AY270" s="111"/>
      <c r="AZ270" s="96">
        <v>45.066567465944516</v>
      </c>
      <c r="BA270" s="96">
        <v>473.04955722900792</v>
      </c>
      <c r="BB270" s="101">
        <v>22.405500580065198</v>
      </c>
      <c r="BC270" s="96">
        <v>2.4872084514519246</v>
      </c>
      <c r="BD270" s="96">
        <v>0.81398024330369667</v>
      </c>
      <c r="BE270" s="96">
        <v>7.8432558317077596</v>
      </c>
      <c r="BF270" s="96">
        <v>4.1852397349738748</v>
      </c>
      <c r="BG270" s="96">
        <v>0.87318024510766457</v>
      </c>
      <c r="BH270" s="111"/>
      <c r="BI270" s="96">
        <v>661.7024529939672</v>
      </c>
      <c r="BJ270" s="103">
        <v>39.370088840549592</v>
      </c>
      <c r="BK270" s="103">
        <v>74.374493124128776</v>
      </c>
      <c r="BL270" s="103">
        <v>8.596013406367879</v>
      </c>
      <c r="BM270" s="103">
        <v>32.562730299623382</v>
      </c>
      <c r="BN270" s="103">
        <v>5.5615082897611474</v>
      </c>
      <c r="BO270" s="103">
        <v>0.99686720320891742</v>
      </c>
      <c r="BP270" s="103">
        <v>5.1795369828764573</v>
      </c>
      <c r="BQ270" s="103">
        <v>0.8286302835642283</v>
      </c>
      <c r="BR270" s="103">
        <v>5.462615082113782</v>
      </c>
      <c r="BS270" s="103">
        <v>1.1474380018549251</v>
      </c>
      <c r="BT270" s="103">
        <v>3.6820308811928717</v>
      </c>
      <c r="BU270" s="103">
        <v>0.56596850836350387</v>
      </c>
      <c r="BV270" s="103">
        <v>3.7103394605203439</v>
      </c>
      <c r="BW270" s="103">
        <v>0.57073561299573339</v>
      </c>
      <c r="BX270" s="96">
        <v>12.199095207888373</v>
      </c>
      <c r="BY270" s="96">
        <v>0.93306405898136102</v>
      </c>
      <c r="BZ270" s="135">
        <v>26.356942964708594</v>
      </c>
      <c r="CA270" s="135">
        <v>14.457349138899591</v>
      </c>
      <c r="CB270" s="135">
        <v>5.6141436017334883</v>
      </c>
      <c r="CC270" s="90">
        <f t="shared" si="42"/>
        <v>182.60899597712159</v>
      </c>
      <c r="CD270" s="91">
        <f t="shared" si="43"/>
        <v>227.6755634430661</v>
      </c>
      <c r="CE270" s="90">
        <f t="shared" si="40"/>
        <v>172.04506555984514</v>
      </c>
      <c r="CF270" s="91">
        <f t="shared" si="41"/>
        <v>214.50453209788472</v>
      </c>
      <c r="CG270" s="75"/>
      <c r="CH270" s="49"/>
      <c r="CI270" s="145">
        <v>132700</v>
      </c>
      <c r="CJ270" s="145" t="s">
        <v>155</v>
      </c>
      <c r="CK270" s="145">
        <v>14190</v>
      </c>
      <c r="CL270" s="145" t="s">
        <v>155</v>
      </c>
      <c r="CM270" s="145" t="s">
        <v>155</v>
      </c>
      <c r="CN270" s="145" t="s">
        <v>155</v>
      </c>
      <c r="CO270" s="145" t="s">
        <v>155</v>
      </c>
      <c r="CP270" s="143">
        <v>575800</v>
      </c>
      <c r="CQ270" s="145" t="s">
        <v>155</v>
      </c>
      <c r="CR270" s="145">
        <v>7587</v>
      </c>
      <c r="CS270" s="145">
        <v>417.9</v>
      </c>
    </row>
    <row r="271" spans="1:97" ht="15.75" thickBot="1" x14ac:dyDescent="0.3">
      <c r="A271" s="76" t="s">
        <v>614</v>
      </c>
      <c r="B271" s="107" t="s">
        <v>850</v>
      </c>
      <c r="C271" s="76" t="s">
        <v>156</v>
      </c>
      <c r="D271" s="76" t="s">
        <v>1025</v>
      </c>
      <c r="E271" s="78" t="s">
        <v>23</v>
      </c>
      <c r="F271" s="78"/>
      <c r="G271" s="78"/>
      <c r="H271" s="78"/>
      <c r="I271" s="78"/>
      <c r="J271" s="79" t="s">
        <v>153</v>
      </c>
      <c r="K271" s="121"/>
      <c r="L271" s="154">
        <v>2.125</v>
      </c>
      <c r="M271" s="154">
        <v>91.28</v>
      </c>
      <c r="N271" s="77"/>
      <c r="O271" s="77"/>
      <c r="P271" s="77"/>
      <c r="Q271" s="77"/>
      <c r="R271" s="77"/>
      <c r="S271" s="77"/>
      <c r="T271" s="77"/>
      <c r="U271" s="77"/>
      <c r="V271" s="77"/>
      <c r="W271" s="77"/>
      <c r="X271" s="157">
        <v>0.73</v>
      </c>
      <c r="Y271" s="77"/>
      <c r="Z271" s="77"/>
      <c r="AA271" s="77"/>
      <c r="AB271" s="78" t="s">
        <v>154</v>
      </c>
      <c r="AC271" s="103">
        <v>2.8009255032187022</v>
      </c>
      <c r="AD271" s="96">
        <v>3343.7627866650432</v>
      </c>
      <c r="AE271" s="96">
        <v>4474.7143169349265</v>
      </c>
      <c r="AF271" s="97">
        <v>153413.34737330867</v>
      </c>
      <c r="AG271" s="96">
        <v>280259.55377477547</v>
      </c>
      <c r="AH271" s="96">
        <v>335.39766237901927</v>
      </c>
      <c r="AI271" s="96">
        <v>28024.076840757276</v>
      </c>
      <c r="AJ271" s="96">
        <v>1933.0985355242979</v>
      </c>
      <c r="AK271" s="96">
        <v>42.266160595944719</v>
      </c>
      <c r="AL271" s="96">
        <v>8911.5571133068624</v>
      </c>
      <c r="AM271" s="96">
        <v>238.50427849394509</v>
      </c>
      <c r="AN271" s="96">
        <v>200.00758414513032</v>
      </c>
      <c r="AO271" s="96">
        <v>33.224707206798826</v>
      </c>
      <c r="AP271" s="96">
        <v>13658.060863496437</v>
      </c>
      <c r="AQ271" s="96">
        <v>7.4895995066797347</v>
      </c>
      <c r="AR271" s="96">
        <v>58.305506896187318</v>
      </c>
      <c r="AS271" s="96">
        <v>57.889013087991735</v>
      </c>
      <c r="AT271" s="96">
        <v>15.571546588065942</v>
      </c>
      <c r="AU271" s="96">
        <v>98.83951627814622</v>
      </c>
      <c r="AV271" s="96">
        <v>3.9328916130413942</v>
      </c>
      <c r="AW271" s="96" t="s">
        <v>155</v>
      </c>
      <c r="AX271" s="96" t="s">
        <v>155</v>
      </c>
      <c r="AY271" s="111"/>
      <c r="AZ271" s="96">
        <v>30.046957454148835</v>
      </c>
      <c r="BA271" s="96">
        <v>308.0384649800302</v>
      </c>
      <c r="BB271" s="101">
        <v>26.397317959011332</v>
      </c>
      <c r="BC271" s="96">
        <v>3.2272654686872633</v>
      </c>
      <c r="BD271" s="96">
        <v>0.49298931036932236</v>
      </c>
      <c r="BE271" s="96">
        <v>4.9877614548650531</v>
      </c>
      <c r="BF271" s="96">
        <v>5.8489810851716051</v>
      </c>
      <c r="BG271" s="96">
        <v>0.85349546445031155</v>
      </c>
      <c r="BH271" s="111"/>
      <c r="BI271" s="96">
        <v>524.50886497762099</v>
      </c>
      <c r="BJ271" s="103">
        <v>49.370448766012522</v>
      </c>
      <c r="BK271" s="103">
        <v>101.13748368104534</v>
      </c>
      <c r="BL271" s="103">
        <v>11.434343914381119</v>
      </c>
      <c r="BM271" s="103">
        <v>40.270041117153831</v>
      </c>
      <c r="BN271" s="103">
        <v>6.0967423923857691</v>
      </c>
      <c r="BO271" s="103">
        <v>1.0365808951847078</v>
      </c>
      <c r="BP271" s="103">
        <v>5.3962203618941071</v>
      </c>
      <c r="BQ271" s="103">
        <v>0.83705783580119586</v>
      </c>
      <c r="BR271" s="103">
        <v>5.2022517851273733</v>
      </c>
      <c r="BS271" s="103">
        <v>1.0518326425894613</v>
      </c>
      <c r="BT271" s="103">
        <v>3.4612524796611268</v>
      </c>
      <c r="BU271" s="103">
        <v>0.50852986761676788</v>
      </c>
      <c r="BV271" s="103">
        <v>3.5012420051841273</v>
      </c>
      <c r="BW271" s="103">
        <v>0.55111859062919599</v>
      </c>
      <c r="BX271" s="96">
        <v>8.7465670075111568</v>
      </c>
      <c r="BY271" s="96">
        <v>0.79057735021929698</v>
      </c>
      <c r="BZ271" s="135">
        <v>51.837722737549214</v>
      </c>
      <c r="CA271" s="135">
        <v>37.686261462852308</v>
      </c>
      <c r="CB271" s="135">
        <v>9.7918091054902678</v>
      </c>
      <c r="CC271" s="90">
        <f t="shared" si="42"/>
        <v>229.85514633466664</v>
      </c>
      <c r="CD271" s="91">
        <f t="shared" si="43"/>
        <v>259.90210378881545</v>
      </c>
      <c r="CE271" s="90">
        <f t="shared" si="40"/>
        <v>209.8117775742837</v>
      </c>
      <c r="CF271" s="91">
        <f t="shared" si="41"/>
        <v>237.23864033843074</v>
      </c>
      <c r="CG271" s="75"/>
      <c r="CH271" s="49"/>
      <c r="CI271" s="145">
        <v>159600</v>
      </c>
      <c r="CJ271" s="145" t="s">
        <v>155</v>
      </c>
      <c r="CK271" s="145">
        <v>13900</v>
      </c>
      <c r="CL271" s="145" t="s">
        <v>155</v>
      </c>
      <c r="CM271" s="145" t="s">
        <v>155</v>
      </c>
      <c r="CN271" s="145" t="s">
        <v>155</v>
      </c>
      <c r="CO271" s="145" t="s">
        <v>155</v>
      </c>
      <c r="CP271" s="143">
        <v>528900</v>
      </c>
      <c r="CQ271" s="145" t="s">
        <v>155</v>
      </c>
      <c r="CR271" s="145">
        <v>8692</v>
      </c>
      <c r="CS271" s="145">
        <v>280.8</v>
      </c>
    </row>
    <row r="272" spans="1:97" ht="15.75" thickBot="1" x14ac:dyDescent="0.3">
      <c r="A272" s="76" t="s">
        <v>615</v>
      </c>
      <c r="B272" s="107" t="s">
        <v>851</v>
      </c>
      <c r="C272" s="76" t="s">
        <v>156</v>
      </c>
      <c r="D272" s="76" t="s">
        <v>1025</v>
      </c>
      <c r="E272" s="78" t="s">
        <v>23</v>
      </c>
      <c r="F272" s="78"/>
      <c r="G272" s="78"/>
      <c r="H272" s="78"/>
      <c r="I272" s="78"/>
      <c r="J272" s="79" t="s">
        <v>153</v>
      </c>
      <c r="K272" s="121"/>
      <c r="L272" s="154">
        <v>1.56</v>
      </c>
      <c r="M272" s="154">
        <v>93.22</v>
      </c>
      <c r="N272" s="77"/>
      <c r="O272" s="77"/>
      <c r="P272" s="77"/>
      <c r="Q272" s="77"/>
      <c r="R272" s="77"/>
      <c r="S272" s="77"/>
      <c r="T272" s="77"/>
      <c r="U272" s="77"/>
      <c r="V272" s="77"/>
      <c r="W272" s="77"/>
      <c r="X272" s="157" t="s">
        <v>155</v>
      </c>
      <c r="Y272" s="77"/>
      <c r="Z272" s="77"/>
      <c r="AA272" s="77"/>
      <c r="AB272" s="78" t="s">
        <v>154</v>
      </c>
      <c r="AC272" s="103">
        <v>1.9313221039501385</v>
      </c>
      <c r="AD272" s="96">
        <v>2405.4039510418438</v>
      </c>
      <c r="AE272" s="96">
        <v>2288.4139057532166</v>
      </c>
      <c r="AF272" s="97">
        <v>120656.64247381239</v>
      </c>
      <c r="AG272" s="96">
        <v>334892.04032032407</v>
      </c>
      <c r="AH272" s="96">
        <v>197.93861545984365</v>
      </c>
      <c r="AI272" s="96">
        <v>14648.344117936669</v>
      </c>
      <c r="AJ272" s="96">
        <v>1664.1803086264777</v>
      </c>
      <c r="AK272" s="96">
        <v>16.059461359093458</v>
      </c>
      <c r="AL272" s="96">
        <v>11484.603444470469</v>
      </c>
      <c r="AM272" s="96">
        <v>154.36697402800093</v>
      </c>
      <c r="AN272" s="96">
        <v>129.5262345426361</v>
      </c>
      <c r="AO272" s="96">
        <v>20.241951118534477</v>
      </c>
      <c r="AP272" s="96">
        <v>7868.0824704606057</v>
      </c>
      <c r="AQ272" s="96">
        <v>10.922821003403126</v>
      </c>
      <c r="AR272" s="96">
        <v>57.841591726208833</v>
      </c>
      <c r="AS272" s="96">
        <v>27.099527479899724</v>
      </c>
      <c r="AT272" s="96" t="s">
        <v>155</v>
      </c>
      <c r="AU272" s="96">
        <v>67.081612723849346</v>
      </c>
      <c r="AV272" s="96">
        <v>2.8695754346333615</v>
      </c>
      <c r="AW272" s="96" t="s">
        <v>155</v>
      </c>
      <c r="AX272" s="96" t="s">
        <v>155</v>
      </c>
      <c r="AY272" s="111"/>
      <c r="AZ272" s="96">
        <v>50.304635733610084</v>
      </c>
      <c r="BA272" s="96">
        <v>636.94982223563102</v>
      </c>
      <c r="BB272" s="101">
        <v>36.25521429264343</v>
      </c>
      <c r="BC272" s="96">
        <v>1.6186033134758631</v>
      </c>
      <c r="BD272" s="96">
        <v>1.2522038807201552</v>
      </c>
      <c r="BE272" s="96">
        <v>9.7929443523533521</v>
      </c>
      <c r="BF272" s="96">
        <v>6.3605068850529225</v>
      </c>
      <c r="BG272" s="96">
        <v>1.2964260620466188</v>
      </c>
      <c r="BH272" s="111"/>
      <c r="BI272" s="96">
        <v>325.73843442564589</v>
      </c>
      <c r="BJ272" s="103">
        <v>30.490083876961304</v>
      </c>
      <c r="BK272" s="103">
        <v>58.953697406387612</v>
      </c>
      <c r="BL272" s="103">
        <v>6.9214750111383747</v>
      </c>
      <c r="BM272" s="103">
        <v>26.646558867856168</v>
      </c>
      <c r="BN272" s="103">
        <v>5.7165879669488726</v>
      </c>
      <c r="BO272" s="103">
        <v>1.1837413402215506</v>
      </c>
      <c r="BP272" s="103">
        <v>6.0839978152557226</v>
      </c>
      <c r="BQ272" s="103">
        <v>1.1214951255213286</v>
      </c>
      <c r="BR272" s="103">
        <v>7.4221848244414712</v>
      </c>
      <c r="BS272" s="103">
        <v>1.4283205335554909</v>
      </c>
      <c r="BT272" s="103">
        <v>4.4312525915970493</v>
      </c>
      <c r="BU272" s="103">
        <v>0.67446711977635199</v>
      </c>
      <c r="BV272" s="103">
        <v>4.6704340992892295</v>
      </c>
      <c r="BW272" s="103">
        <v>0.73762605076041166</v>
      </c>
      <c r="BX272" s="96">
        <v>17.006398397839266</v>
      </c>
      <c r="BY272" s="96">
        <v>0.60848711887752049</v>
      </c>
      <c r="BZ272" s="135">
        <v>16.436577657990782</v>
      </c>
      <c r="CA272" s="135">
        <v>27.576950760459717</v>
      </c>
      <c r="CB272" s="135">
        <v>5.1390137922608696</v>
      </c>
      <c r="CC272" s="90">
        <f t="shared" si="42"/>
        <v>156.48192262971094</v>
      </c>
      <c r="CD272" s="91">
        <f t="shared" si="43"/>
        <v>206.78655836332103</v>
      </c>
      <c r="CE272" s="90">
        <f t="shared" si="40"/>
        <v>145.87244827541653</v>
      </c>
      <c r="CF272" s="91">
        <f t="shared" si="41"/>
        <v>192.76642970628785</v>
      </c>
      <c r="CG272" s="75"/>
      <c r="CH272" s="49"/>
      <c r="CI272" s="145">
        <v>125600</v>
      </c>
      <c r="CJ272" s="145" t="s">
        <v>155</v>
      </c>
      <c r="CK272" s="145">
        <v>8123</v>
      </c>
      <c r="CL272" s="145" t="s">
        <v>155</v>
      </c>
      <c r="CM272" s="145" t="s">
        <v>155</v>
      </c>
      <c r="CN272" s="145" t="s">
        <v>155</v>
      </c>
      <c r="CO272" s="145" t="s">
        <v>155</v>
      </c>
      <c r="CP272" s="143">
        <v>630400</v>
      </c>
      <c r="CQ272" s="145" t="s">
        <v>155</v>
      </c>
      <c r="CR272" s="145">
        <v>11190</v>
      </c>
      <c r="CS272" s="145">
        <v>633.1</v>
      </c>
    </row>
    <row r="273" spans="1:97" ht="15.75" thickBot="1" x14ac:dyDescent="0.3">
      <c r="A273" s="76" t="s">
        <v>616</v>
      </c>
      <c r="B273" s="116" t="s">
        <v>852</v>
      </c>
      <c r="C273" s="76" t="s">
        <v>1116</v>
      </c>
      <c r="D273" s="76" t="s">
        <v>1210</v>
      </c>
      <c r="E273" s="78" t="s">
        <v>23</v>
      </c>
      <c r="F273" s="78"/>
      <c r="G273" s="78"/>
      <c r="H273" s="78"/>
      <c r="I273" s="78"/>
      <c r="J273" s="79" t="s">
        <v>153</v>
      </c>
      <c r="K273" s="121"/>
      <c r="L273" s="154">
        <v>0.99</v>
      </c>
      <c r="M273" s="154">
        <v>84.384999999999991</v>
      </c>
      <c r="N273" s="77"/>
      <c r="O273" s="77"/>
      <c r="P273" s="77"/>
      <c r="Q273" s="77"/>
      <c r="R273" s="77"/>
      <c r="S273" s="77"/>
      <c r="T273" s="77"/>
      <c r="U273" s="77"/>
      <c r="V273" s="77"/>
      <c r="W273" s="77"/>
      <c r="X273" s="157">
        <v>9.32</v>
      </c>
      <c r="Y273" s="77"/>
      <c r="Z273" s="77"/>
      <c r="AA273" s="77"/>
      <c r="AB273" s="78" t="s">
        <v>154</v>
      </c>
      <c r="AC273" s="106">
        <v>3.3213890624913018</v>
      </c>
      <c r="AD273" s="96">
        <v>1500.8285996181319</v>
      </c>
      <c r="AE273" s="96">
        <v>9252.1852924327723</v>
      </c>
      <c r="AF273" s="97">
        <v>102381.15376979139</v>
      </c>
      <c r="AG273" s="96">
        <v>331118.37060630898</v>
      </c>
      <c r="AH273" s="96">
        <v>654.1622028194663</v>
      </c>
      <c r="AI273" s="96">
        <v>26281.518086571334</v>
      </c>
      <c r="AJ273" s="96">
        <v>5126.2592416488478</v>
      </c>
      <c r="AK273" s="96">
        <v>23.967949450241409</v>
      </c>
      <c r="AL273" s="96">
        <v>6107.0855617738789</v>
      </c>
      <c r="AM273" s="96">
        <v>166.63493162120008</v>
      </c>
      <c r="AN273" s="96">
        <v>110.43041915554535</v>
      </c>
      <c r="AO273" s="96">
        <v>1212.8735565879115</v>
      </c>
      <c r="AP273" s="96">
        <v>61894.765328737922</v>
      </c>
      <c r="AQ273" s="96">
        <v>94.118326947404768</v>
      </c>
      <c r="AR273" s="96">
        <v>125.47440918092427</v>
      </c>
      <c r="AS273" s="96">
        <v>33.656836507454116</v>
      </c>
      <c r="AT273" s="96">
        <v>145.69452436437896</v>
      </c>
      <c r="AU273" s="96">
        <v>216.75745154476795</v>
      </c>
      <c r="AV273" s="96">
        <v>2.1396979427096654</v>
      </c>
      <c r="AW273" s="96" t="s">
        <v>155</v>
      </c>
      <c r="AX273" s="96">
        <v>32.408897433087276</v>
      </c>
      <c r="AY273" s="96"/>
      <c r="AZ273" s="96">
        <v>65.904249110412039</v>
      </c>
      <c r="BA273" s="96">
        <v>588.90664355128786</v>
      </c>
      <c r="BB273" s="101">
        <v>17.851215698684637</v>
      </c>
      <c r="BC273" s="96">
        <v>3.4715325201480383</v>
      </c>
      <c r="BD273" s="96">
        <v>1.2471837970753379</v>
      </c>
      <c r="BE273" s="96">
        <v>9.9545254842366226</v>
      </c>
      <c r="BF273" s="96">
        <v>4.0818453596547846</v>
      </c>
      <c r="BG273" s="96">
        <v>1.1137313447414963</v>
      </c>
      <c r="BH273" s="96"/>
      <c r="BI273" s="96">
        <v>627.95132291546645</v>
      </c>
      <c r="BJ273" s="103">
        <v>49.738057475090393</v>
      </c>
      <c r="BK273" s="103">
        <v>107.36244700555687</v>
      </c>
      <c r="BL273" s="103">
        <v>12.530147267735323</v>
      </c>
      <c r="BM273" s="103">
        <v>48.970665893002533</v>
      </c>
      <c r="BN273" s="103">
        <v>9.4783417837891513</v>
      </c>
      <c r="BO273" s="103">
        <v>2.0098736458200928</v>
      </c>
      <c r="BP273" s="103">
        <v>9.0670901419455845</v>
      </c>
      <c r="BQ273" s="103">
        <v>1.4475320921174692</v>
      </c>
      <c r="BR273" s="103">
        <v>8.5712239596148461</v>
      </c>
      <c r="BS273" s="103">
        <v>1.5628092731582781</v>
      </c>
      <c r="BT273" s="103">
        <v>4.6208779369236197</v>
      </c>
      <c r="BU273" s="103">
        <v>0.62784202963697344</v>
      </c>
      <c r="BV273" s="103">
        <v>4.2602302567923518</v>
      </c>
      <c r="BW273" s="103">
        <v>0.61748959551947191</v>
      </c>
      <c r="BX273" s="96">
        <v>13.867768695140985</v>
      </c>
      <c r="BY273" s="96">
        <v>0.56128428270421027</v>
      </c>
      <c r="BZ273" s="135">
        <v>65.729058347973108</v>
      </c>
      <c r="CA273" s="135">
        <v>15.167557131403587</v>
      </c>
      <c r="CB273" s="135">
        <v>4.0014420119362777</v>
      </c>
      <c r="CC273" s="90">
        <f t="shared" si="42"/>
        <v>260.86462835670295</v>
      </c>
      <c r="CD273" s="91">
        <f t="shared" si="43"/>
        <v>326.76887746711498</v>
      </c>
      <c r="CE273" s="90">
        <f t="shared" si="40"/>
        <v>220.13061663880376</v>
      </c>
      <c r="CF273" s="91">
        <f t="shared" si="41"/>
        <v>275.74391725062492</v>
      </c>
      <c r="CG273" s="75"/>
      <c r="CH273" s="49"/>
      <c r="CI273" s="145">
        <v>100200</v>
      </c>
      <c r="CJ273" s="145" t="s">
        <v>155</v>
      </c>
      <c r="CK273" s="145">
        <v>56495</v>
      </c>
      <c r="CL273" s="145">
        <v>26387</v>
      </c>
      <c r="CM273" s="145">
        <v>6674</v>
      </c>
      <c r="CN273" s="145" t="s">
        <v>155</v>
      </c>
      <c r="CO273" s="145">
        <v>564</v>
      </c>
      <c r="CP273" s="143">
        <v>514500</v>
      </c>
      <c r="CQ273" s="145" t="s">
        <v>155</v>
      </c>
      <c r="CR273" s="145">
        <v>5872</v>
      </c>
      <c r="CS273" s="145">
        <v>499.79999999999995</v>
      </c>
    </row>
    <row r="274" spans="1:97" ht="15.75" thickBot="1" x14ac:dyDescent="0.3">
      <c r="A274" s="76" t="s">
        <v>617</v>
      </c>
      <c r="B274" s="116" t="s">
        <v>853</v>
      </c>
      <c r="C274" s="76" t="s">
        <v>1116</v>
      </c>
      <c r="D274" s="76" t="s">
        <v>1210</v>
      </c>
      <c r="E274" s="78" t="s">
        <v>23</v>
      </c>
      <c r="F274" s="78"/>
      <c r="G274" s="78"/>
      <c r="H274" s="78"/>
      <c r="I274" s="78"/>
      <c r="J274" s="79" t="s">
        <v>153</v>
      </c>
      <c r="K274" s="121"/>
      <c r="L274" s="154">
        <v>1.28</v>
      </c>
      <c r="M274" s="154">
        <v>90.45</v>
      </c>
      <c r="N274" s="77"/>
      <c r="O274" s="77"/>
      <c r="P274" s="77"/>
      <c r="Q274" s="77"/>
      <c r="R274" s="77"/>
      <c r="S274" s="77"/>
      <c r="T274" s="77"/>
      <c r="U274" s="77"/>
      <c r="V274" s="77"/>
      <c r="W274" s="77"/>
      <c r="X274" s="157">
        <v>3.02</v>
      </c>
      <c r="Y274" s="77"/>
      <c r="Z274" s="77"/>
      <c r="AA274" s="77"/>
      <c r="AB274" s="78" t="s">
        <v>154</v>
      </c>
      <c r="AC274" s="106">
        <v>3.6674316370384004</v>
      </c>
      <c r="AD274" s="96">
        <v>1514.0627099367032</v>
      </c>
      <c r="AE274" s="96">
        <v>9124.7963975653365</v>
      </c>
      <c r="AF274" s="97">
        <v>101308.73316447089</v>
      </c>
      <c r="AG274" s="96">
        <v>326481.08999059914</v>
      </c>
      <c r="AH274" s="96">
        <v>620.78697532859564</v>
      </c>
      <c r="AI274" s="96">
        <v>26450.716771467454</v>
      </c>
      <c r="AJ274" s="96">
        <v>3753.6633580990856</v>
      </c>
      <c r="AK274" s="96">
        <v>22.52660773709766</v>
      </c>
      <c r="AL274" s="96">
        <v>5923.898278482784</v>
      </c>
      <c r="AM274" s="96">
        <v>163.95800105607381</v>
      </c>
      <c r="AN274" s="96">
        <v>109.34488125735962</v>
      </c>
      <c r="AO274" s="96">
        <v>2216.4473695738834</v>
      </c>
      <c r="AP274" s="96">
        <v>71313.417014746272</v>
      </c>
      <c r="AQ274" s="96">
        <v>23.806587769378005</v>
      </c>
      <c r="AR274" s="96">
        <v>53.037296985468146</v>
      </c>
      <c r="AS274" s="96">
        <v>31.919269976837501</v>
      </c>
      <c r="AT274" s="96">
        <v>146.48131089050725</v>
      </c>
      <c r="AU274" s="96">
        <v>205.01362018670119</v>
      </c>
      <c r="AV274" s="96">
        <v>2.5708664134560877</v>
      </c>
      <c r="AW274" s="96" t="s">
        <v>155</v>
      </c>
      <c r="AX274" s="96" t="s">
        <v>155</v>
      </c>
      <c r="AY274" s="96"/>
      <c r="AZ274" s="96">
        <v>60.049761275718438</v>
      </c>
      <c r="BA274" s="96">
        <v>518.85739040988574</v>
      </c>
      <c r="BB274" s="101">
        <v>15.189123518083633</v>
      </c>
      <c r="BC274" s="96">
        <v>1.4624955307829097</v>
      </c>
      <c r="BD274" s="96">
        <v>1.0707699063373877</v>
      </c>
      <c r="BE274" s="96">
        <v>8.9148415334639317</v>
      </c>
      <c r="BF274" s="96">
        <v>4.3002955649571524</v>
      </c>
      <c r="BG274" s="96">
        <v>1.2596511706131646</v>
      </c>
      <c r="BH274" s="96"/>
      <c r="BI274" s="96">
        <v>582.4016085625326</v>
      </c>
      <c r="BJ274" s="103">
        <v>46.405620778705639</v>
      </c>
      <c r="BK274" s="103">
        <v>102.38942281438423</v>
      </c>
      <c r="BL274" s="103">
        <v>12.255416995636674</v>
      </c>
      <c r="BM274" s="103">
        <v>47.454827834552262</v>
      </c>
      <c r="BN274" s="103">
        <v>9.226879726710731</v>
      </c>
      <c r="BO274" s="103">
        <v>1.788752738609438</v>
      </c>
      <c r="BP274" s="103">
        <v>8.6312712401811282</v>
      </c>
      <c r="BQ274" s="103">
        <v>1.3839534499815369</v>
      </c>
      <c r="BR274" s="103">
        <v>7.9045386782710105</v>
      </c>
      <c r="BS274" s="103">
        <v>1.4937875845418396</v>
      </c>
      <c r="BT274" s="103">
        <v>4.4147528998213978</v>
      </c>
      <c r="BU274" s="103">
        <v>0.60712547778227832</v>
      </c>
      <c r="BV274" s="103">
        <v>4.0238722915707097</v>
      </c>
      <c r="BW274" s="103">
        <v>0.5996097095220454</v>
      </c>
      <c r="BX274" s="96">
        <v>12.653528833642017</v>
      </c>
      <c r="BY274" s="96">
        <v>0.62266047761870613</v>
      </c>
      <c r="BZ274" s="135">
        <v>21.67662294860023</v>
      </c>
      <c r="CA274" s="135">
        <v>14.759161377887828</v>
      </c>
      <c r="CB274" s="135">
        <v>3.7699445312414284</v>
      </c>
      <c r="CC274" s="90">
        <f t="shared" si="42"/>
        <v>248.57983222027093</v>
      </c>
      <c r="CD274" s="91">
        <f t="shared" si="43"/>
        <v>308.62959349598935</v>
      </c>
      <c r="CE274" s="90">
        <f t="shared" si="40"/>
        <v>224.84045824323508</v>
      </c>
      <c r="CF274" s="91">
        <f t="shared" si="41"/>
        <v>279.15546731712237</v>
      </c>
      <c r="CG274" s="75"/>
      <c r="CH274" s="49"/>
      <c r="CI274" s="145">
        <v>100400</v>
      </c>
      <c r="CJ274" s="145" t="s">
        <v>155</v>
      </c>
      <c r="CK274" s="145">
        <v>63835</v>
      </c>
      <c r="CL274" s="145">
        <v>27397</v>
      </c>
      <c r="CM274" s="145">
        <v>6795</v>
      </c>
      <c r="CN274" s="145" t="s">
        <v>155</v>
      </c>
      <c r="CO274" s="145">
        <v>477</v>
      </c>
      <c r="CP274" s="143">
        <v>506400</v>
      </c>
      <c r="CQ274" s="145" t="s">
        <v>155</v>
      </c>
      <c r="CR274" s="145">
        <v>5612</v>
      </c>
      <c r="CS274" s="145">
        <v>451.3</v>
      </c>
    </row>
    <row r="275" spans="1:97" ht="15.75" thickBot="1" x14ac:dyDescent="0.3">
      <c r="A275" s="76" t="s">
        <v>618</v>
      </c>
      <c r="B275" s="116" t="s">
        <v>854</v>
      </c>
      <c r="C275" s="76" t="s">
        <v>1116</v>
      </c>
      <c r="D275" s="76" t="s">
        <v>1210</v>
      </c>
      <c r="E275" s="78" t="s">
        <v>23</v>
      </c>
      <c r="F275" s="78"/>
      <c r="G275" s="78"/>
      <c r="H275" s="78"/>
      <c r="I275" s="78"/>
      <c r="J275" s="79" t="s">
        <v>153</v>
      </c>
      <c r="K275" s="121"/>
      <c r="L275" s="154">
        <v>1.22</v>
      </c>
      <c r="M275" s="154">
        <v>90.46</v>
      </c>
      <c r="N275" s="77"/>
      <c r="O275" s="77"/>
      <c r="P275" s="77"/>
      <c r="Q275" s="77"/>
      <c r="R275" s="77"/>
      <c r="S275" s="77"/>
      <c r="T275" s="77"/>
      <c r="U275" s="77"/>
      <c r="V275" s="77"/>
      <c r="W275" s="77"/>
      <c r="X275" s="157">
        <v>3.17</v>
      </c>
      <c r="Y275" s="77"/>
      <c r="Z275" s="77"/>
      <c r="AA275" s="77"/>
      <c r="AB275" s="78" t="s">
        <v>154</v>
      </c>
      <c r="AC275" s="106">
        <v>2.9019686369640061</v>
      </c>
      <c r="AD275" s="96">
        <v>1431.0809702760996</v>
      </c>
      <c r="AE275" s="96">
        <v>9267.2296399706611</v>
      </c>
      <c r="AF275" s="97">
        <v>99445.205653836863</v>
      </c>
      <c r="AG275" s="96">
        <v>324369.45005885995</v>
      </c>
      <c r="AH275" s="96">
        <v>709.86248744882846</v>
      </c>
      <c r="AI275" s="96">
        <v>25053.122737280606</v>
      </c>
      <c r="AJ275" s="96">
        <v>3999.4929627889778</v>
      </c>
      <c r="AK275" s="96">
        <v>25.085796382913049</v>
      </c>
      <c r="AL275" s="96">
        <v>5856.7665273723806</v>
      </c>
      <c r="AM275" s="96">
        <v>163.85746797644708</v>
      </c>
      <c r="AN275" s="96">
        <v>108.63034124785352</v>
      </c>
      <c r="AO275" s="96">
        <v>1516.833945954007</v>
      </c>
      <c r="AP275" s="96">
        <v>74298.563505203332</v>
      </c>
      <c r="AQ275" s="96">
        <v>24.65444583140382</v>
      </c>
      <c r="AR275" s="96">
        <v>50.83603562451578</v>
      </c>
      <c r="AS275" s="96">
        <v>29.066911243874873</v>
      </c>
      <c r="AT275" s="96">
        <v>135.78672078824042</v>
      </c>
      <c r="AU275" s="96">
        <v>205.39171331334657</v>
      </c>
      <c r="AV275" s="96">
        <v>2.0790926377764416</v>
      </c>
      <c r="AW275" s="96">
        <v>8.8647916936438804</v>
      </c>
      <c r="AX275" s="96" t="s">
        <v>155</v>
      </c>
      <c r="AY275" s="96"/>
      <c r="AZ275" s="96">
        <v>89.078083912115062</v>
      </c>
      <c r="BA275" s="96">
        <v>1029.1666145843817</v>
      </c>
      <c r="BB275" s="101">
        <v>17.711010118536809</v>
      </c>
      <c r="BC275" s="96">
        <v>1.5502087654334176</v>
      </c>
      <c r="BD275" s="96">
        <v>2.0514594336214169</v>
      </c>
      <c r="BE275" s="96">
        <v>17.003985992267136</v>
      </c>
      <c r="BF275" s="96">
        <v>3.7065032019723154</v>
      </c>
      <c r="BG275" s="96">
        <v>0.75920853204580918</v>
      </c>
      <c r="BH275" s="96"/>
      <c r="BI275" s="96">
        <v>583.64980343608079</v>
      </c>
      <c r="BJ275" s="103">
        <v>47.45441223042458</v>
      </c>
      <c r="BK275" s="103">
        <v>100.81220072519268</v>
      </c>
      <c r="BL275" s="103">
        <v>11.674375157388948</v>
      </c>
      <c r="BM275" s="103">
        <v>45.168608656622105</v>
      </c>
      <c r="BN275" s="103">
        <v>8.9537070091593698</v>
      </c>
      <c r="BO275" s="103">
        <v>1.7587872977705032</v>
      </c>
      <c r="BP275" s="103">
        <v>8.2949351401288958</v>
      </c>
      <c r="BQ275" s="103">
        <v>1.3431321994805958</v>
      </c>
      <c r="BR275" s="103">
        <v>8.1251040176255511</v>
      </c>
      <c r="BS275" s="103">
        <v>1.5145821473980061</v>
      </c>
      <c r="BT275" s="103">
        <v>4.3943642030520582</v>
      </c>
      <c r="BU275" s="103">
        <v>0.61729791065498019</v>
      </c>
      <c r="BV275" s="103">
        <v>3.9407818695936565</v>
      </c>
      <c r="BW275" s="103">
        <v>0.61532961887792459</v>
      </c>
      <c r="BX275" s="96">
        <v>23.702871024335998</v>
      </c>
      <c r="BY275" s="96">
        <v>0.55138806495379356</v>
      </c>
      <c r="BZ275" s="135">
        <v>23.239870067896732</v>
      </c>
      <c r="CA275" s="135">
        <v>15.160836950648214</v>
      </c>
      <c r="CB275" s="135">
        <v>3.8172504754179108</v>
      </c>
      <c r="CC275" s="90">
        <f t="shared" si="42"/>
        <v>244.66761818336983</v>
      </c>
      <c r="CD275" s="91">
        <f t="shared" si="43"/>
        <v>333.74570209548489</v>
      </c>
      <c r="CE275" s="90">
        <f t="shared" si="40"/>
        <v>221.32632740867632</v>
      </c>
      <c r="CF275" s="91">
        <f t="shared" si="41"/>
        <v>301.90636211557563</v>
      </c>
      <c r="CG275" s="75"/>
      <c r="CH275" s="49"/>
      <c r="CI275" s="145">
        <v>97040</v>
      </c>
      <c r="CJ275" s="145" t="s">
        <v>155</v>
      </c>
      <c r="CK275" s="145">
        <v>66685</v>
      </c>
      <c r="CL275" s="145">
        <v>21507</v>
      </c>
      <c r="CM275" s="145">
        <v>7047</v>
      </c>
      <c r="CN275" s="145" t="s">
        <v>155</v>
      </c>
      <c r="CO275" s="145">
        <v>523</v>
      </c>
      <c r="CP275" s="143">
        <v>493700</v>
      </c>
      <c r="CQ275" s="145" t="s">
        <v>155</v>
      </c>
      <c r="CR275" s="145">
        <v>5395</v>
      </c>
      <c r="CS275" s="145">
        <v>910.7</v>
      </c>
    </row>
    <row r="276" spans="1:97" ht="15.75" thickBot="1" x14ac:dyDescent="0.3">
      <c r="A276" s="76" t="s">
        <v>619</v>
      </c>
      <c r="B276" s="116" t="s">
        <v>855</v>
      </c>
      <c r="C276" s="76" t="s">
        <v>1116</v>
      </c>
      <c r="D276" s="76" t="s">
        <v>1210</v>
      </c>
      <c r="E276" s="78" t="s">
        <v>23</v>
      </c>
      <c r="F276" s="78"/>
      <c r="G276" s="78"/>
      <c r="H276" s="78"/>
      <c r="I276" s="78"/>
      <c r="J276" s="79" t="s">
        <v>153</v>
      </c>
      <c r="K276" s="121"/>
      <c r="L276" s="154">
        <v>1.1200000000000001</v>
      </c>
      <c r="M276" s="154">
        <v>90.24</v>
      </c>
      <c r="N276" s="77"/>
      <c r="O276" s="77"/>
      <c r="P276" s="77"/>
      <c r="Q276" s="77"/>
      <c r="R276" s="77"/>
      <c r="S276" s="77"/>
      <c r="T276" s="77"/>
      <c r="U276" s="77"/>
      <c r="V276" s="77"/>
      <c r="W276" s="77"/>
      <c r="X276" s="157">
        <v>3.5</v>
      </c>
      <c r="Y276" s="77"/>
      <c r="Z276" s="77"/>
      <c r="AA276" s="77"/>
      <c r="AB276" s="78" t="s">
        <v>154</v>
      </c>
      <c r="AC276" s="106">
        <v>3.793497669619847</v>
      </c>
      <c r="AD276" s="96">
        <v>1607.7387986607525</v>
      </c>
      <c r="AE276" s="96">
        <v>8772.8759374383517</v>
      </c>
      <c r="AF276" s="97">
        <v>107165.09749478262</v>
      </c>
      <c r="AG276" s="96">
        <v>330632.71200814197</v>
      </c>
      <c r="AH276" s="96">
        <v>767.74699861573731</v>
      </c>
      <c r="AI276" s="96">
        <v>26548.605444093595</v>
      </c>
      <c r="AJ276" s="96">
        <v>4322.6042156410685</v>
      </c>
      <c r="AK276" s="96">
        <v>24.745471881404782</v>
      </c>
      <c r="AL276" s="96">
        <v>5925.1615945306685</v>
      </c>
      <c r="AM276" s="96">
        <v>173.57292769011923</v>
      </c>
      <c r="AN276" s="96">
        <v>114.5068782121986</v>
      </c>
      <c r="AO276" s="96">
        <v>1753.7227820540338</v>
      </c>
      <c r="AP276" s="96">
        <v>64873.481136097413</v>
      </c>
      <c r="AQ276" s="96">
        <v>22.570435593590808</v>
      </c>
      <c r="AR276" s="96">
        <v>50.183094871668978</v>
      </c>
      <c r="AS276" s="96">
        <v>240.41379108762473</v>
      </c>
      <c r="AT276" s="96">
        <v>145.53461715942319</v>
      </c>
      <c r="AU276" s="96">
        <v>214.89747358778348</v>
      </c>
      <c r="AV276" s="96">
        <v>2.2558933515109794</v>
      </c>
      <c r="AW276" s="96" t="s">
        <v>155</v>
      </c>
      <c r="AX276" s="96" t="s">
        <v>155</v>
      </c>
      <c r="AY276" s="96"/>
      <c r="AZ276" s="96">
        <v>80.896653494996258</v>
      </c>
      <c r="BA276" s="96">
        <v>877.40631219038085</v>
      </c>
      <c r="BB276" s="101">
        <v>17.887023664495025</v>
      </c>
      <c r="BC276" s="96">
        <v>1.5274323102609513</v>
      </c>
      <c r="BD276" s="96">
        <v>1.7447444340526337</v>
      </c>
      <c r="BE276" s="96">
        <v>14.367138945804768</v>
      </c>
      <c r="BF276" s="96">
        <v>3.8184374866564914</v>
      </c>
      <c r="BG276" s="96">
        <v>0.77651401439197199</v>
      </c>
      <c r="BH276" s="96"/>
      <c r="BI276" s="96">
        <v>633.57288158022277</v>
      </c>
      <c r="BJ276" s="103">
        <v>53.432901686327682</v>
      </c>
      <c r="BK276" s="103">
        <v>115.60932217739136</v>
      </c>
      <c r="BL276" s="103">
        <v>13.174393782447574</v>
      </c>
      <c r="BM276" s="103">
        <v>50.218049941779164</v>
      </c>
      <c r="BN276" s="103">
        <v>9.5864764155091233</v>
      </c>
      <c r="BO276" s="103">
        <v>2.0524698512435307</v>
      </c>
      <c r="BP276" s="103">
        <v>8.9741173970953003</v>
      </c>
      <c r="BQ276" s="103">
        <v>1.3163080771787623</v>
      </c>
      <c r="BR276" s="103">
        <v>7.8612794161761776</v>
      </c>
      <c r="BS276" s="103">
        <v>1.5008631632112577</v>
      </c>
      <c r="BT276" s="103">
        <v>4.3234241152362909</v>
      </c>
      <c r="BU276" s="103">
        <v>0.60325903519054602</v>
      </c>
      <c r="BV276" s="103">
        <v>3.9414604376019113</v>
      </c>
      <c r="BW276" s="103">
        <v>0.60170145260441232</v>
      </c>
      <c r="BX276" s="96">
        <v>20.918261056957782</v>
      </c>
      <c r="BY276" s="96">
        <v>0.54812173572390221</v>
      </c>
      <c r="BZ276" s="135">
        <v>27.109254520371017</v>
      </c>
      <c r="CA276" s="135">
        <v>15.110741327289627</v>
      </c>
      <c r="CB276" s="135">
        <v>3.936192245424956</v>
      </c>
      <c r="CC276" s="90">
        <f t="shared" si="42"/>
        <v>273.19602694899305</v>
      </c>
      <c r="CD276" s="91">
        <f t="shared" si="43"/>
        <v>354.09268044398931</v>
      </c>
      <c r="CE276" s="90">
        <f t="shared" si="40"/>
        <v>246.53209471877133</v>
      </c>
      <c r="CF276" s="91">
        <f t="shared" si="41"/>
        <v>319.53323483265592</v>
      </c>
      <c r="CG276" s="75"/>
      <c r="CH276" s="49"/>
      <c r="CI276" s="145">
        <v>102400</v>
      </c>
      <c r="CJ276" s="145" t="s">
        <v>155</v>
      </c>
      <c r="CK276" s="145">
        <v>57295</v>
      </c>
      <c r="CL276" s="145">
        <v>22177</v>
      </c>
      <c r="CM276" s="145">
        <v>6051</v>
      </c>
      <c r="CN276" s="145" t="s">
        <v>155</v>
      </c>
      <c r="CO276" s="145">
        <v>733</v>
      </c>
      <c r="CP276" s="143">
        <v>500000</v>
      </c>
      <c r="CQ276" s="145" t="s">
        <v>155</v>
      </c>
      <c r="CR276" s="145">
        <v>5324</v>
      </c>
      <c r="CS276" s="145">
        <v>705.2</v>
      </c>
    </row>
    <row r="277" spans="1:97" ht="15.75" thickBot="1" x14ac:dyDescent="0.3">
      <c r="A277" s="76" t="s">
        <v>620</v>
      </c>
      <c r="B277" s="116" t="s">
        <v>856</v>
      </c>
      <c r="C277" s="76" t="s">
        <v>1116</v>
      </c>
      <c r="D277" s="76" t="s">
        <v>1210</v>
      </c>
      <c r="E277" s="78" t="s">
        <v>23</v>
      </c>
      <c r="F277" s="78"/>
      <c r="G277" s="78"/>
      <c r="H277" s="78"/>
      <c r="I277" s="78"/>
      <c r="J277" s="79" t="s">
        <v>153</v>
      </c>
      <c r="K277" s="121"/>
      <c r="L277" s="154">
        <v>1.4</v>
      </c>
      <c r="M277" s="154">
        <v>90.18</v>
      </c>
      <c r="N277" s="77"/>
      <c r="O277" s="77"/>
      <c r="P277" s="77"/>
      <c r="Q277" s="77"/>
      <c r="R277" s="77"/>
      <c r="S277" s="77"/>
      <c r="T277" s="77"/>
      <c r="U277" s="77"/>
      <c r="V277" s="77"/>
      <c r="W277" s="77"/>
      <c r="X277" s="157">
        <v>3.76</v>
      </c>
      <c r="Y277" s="77"/>
      <c r="Z277" s="77"/>
      <c r="AA277" s="77"/>
      <c r="AB277" s="78" t="s">
        <v>154</v>
      </c>
      <c r="AC277" s="106">
        <v>3.7967221299929244</v>
      </c>
      <c r="AD277" s="96">
        <v>1569.3447692098664</v>
      </c>
      <c r="AE277" s="96">
        <v>8840.0810394197506</v>
      </c>
      <c r="AF277" s="97">
        <v>104010.13899619081</v>
      </c>
      <c r="AG277" s="96">
        <v>325612.17628210993</v>
      </c>
      <c r="AH277" s="96">
        <v>845.64994720796381</v>
      </c>
      <c r="AI277" s="96">
        <v>26824.295686874335</v>
      </c>
      <c r="AJ277" s="96">
        <v>5746.5757123196818</v>
      </c>
      <c r="AK277" s="96">
        <v>24.632338923511032</v>
      </c>
      <c r="AL277" s="96">
        <v>5958.9361070378736</v>
      </c>
      <c r="AM277" s="96">
        <v>175.12521151933203</v>
      </c>
      <c r="AN277" s="96">
        <v>116.76612110098489</v>
      </c>
      <c r="AO277" s="96">
        <v>850.41220132204467</v>
      </c>
      <c r="AP277" s="96">
        <v>54878.256040456305</v>
      </c>
      <c r="AQ277" s="96">
        <v>25.314834742830044</v>
      </c>
      <c r="AR277" s="96">
        <v>54.809478377200215</v>
      </c>
      <c r="AS277" s="96">
        <v>36.833424320915654</v>
      </c>
      <c r="AT277" s="96">
        <v>163.1772131338486</v>
      </c>
      <c r="AU277" s="96">
        <v>242.92337485788144</v>
      </c>
      <c r="AV277" s="96">
        <v>2.1325206509980337</v>
      </c>
      <c r="AW277" s="96" t="s">
        <v>155</v>
      </c>
      <c r="AX277" s="96" t="s">
        <v>155</v>
      </c>
      <c r="AY277" s="96"/>
      <c r="AZ277" s="96">
        <v>57.675711822624052</v>
      </c>
      <c r="BA277" s="96">
        <v>483.79405861291224</v>
      </c>
      <c r="BB277" s="101">
        <v>18.018202650589931</v>
      </c>
      <c r="BC277" s="96">
        <v>1.6697483888413371</v>
      </c>
      <c r="BD277" s="96">
        <v>0.94058994864070256</v>
      </c>
      <c r="BE277" s="96">
        <v>8.1428794769011787</v>
      </c>
      <c r="BF277" s="96">
        <v>3.7250589338838069</v>
      </c>
      <c r="BG277" s="96">
        <v>0.92206183264917985</v>
      </c>
      <c r="BH277" s="96"/>
      <c r="BI277" s="96">
        <v>700.14836816947241</v>
      </c>
      <c r="BJ277" s="103">
        <v>50.955496672743855</v>
      </c>
      <c r="BK277" s="103">
        <v>112.90810597798189</v>
      </c>
      <c r="BL277" s="103">
        <v>13.394393237482211</v>
      </c>
      <c r="BM277" s="103">
        <v>54.031472345263779</v>
      </c>
      <c r="BN277" s="103">
        <v>10.210887392898629</v>
      </c>
      <c r="BO277" s="103">
        <v>2.0585839443547349</v>
      </c>
      <c r="BP277" s="103">
        <v>8.9711307240543832</v>
      </c>
      <c r="BQ277" s="103">
        <v>1.3022466859273447</v>
      </c>
      <c r="BR277" s="103">
        <v>8.1966749089586486</v>
      </c>
      <c r="BS277" s="103">
        <v>1.4908540833873549</v>
      </c>
      <c r="BT277" s="103">
        <v>4.4028317536972494</v>
      </c>
      <c r="BU277" s="103">
        <v>0.61441499454406368</v>
      </c>
      <c r="BV277" s="103">
        <v>4.0263430490753782</v>
      </c>
      <c r="BW277" s="103">
        <v>0.57225149719565571</v>
      </c>
      <c r="BX277" s="96">
        <v>11.469596325818852</v>
      </c>
      <c r="BY277" s="96">
        <v>0.63244274227609976</v>
      </c>
      <c r="BZ277" s="135">
        <v>33.276548257099087</v>
      </c>
      <c r="CA277" s="135">
        <v>15.086544970831429</v>
      </c>
      <c r="CB277" s="135">
        <v>3.8869498210989293</v>
      </c>
      <c r="CC277" s="90">
        <f t="shared" si="42"/>
        <v>273.13568726756517</v>
      </c>
      <c r="CD277" s="91">
        <f t="shared" si="43"/>
        <v>330.81139909018924</v>
      </c>
      <c r="CE277" s="90">
        <f t="shared" si="40"/>
        <v>246.3137627778903</v>
      </c>
      <c r="CF277" s="91">
        <f t="shared" si="41"/>
        <v>298.32571969953267</v>
      </c>
      <c r="CG277" s="75"/>
      <c r="CH277" s="49"/>
      <c r="CI277" s="145">
        <v>107600</v>
      </c>
      <c r="CJ277" s="145" t="s">
        <v>155</v>
      </c>
      <c r="CK277" s="145">
        <v>49675</v>
      </c>
      <c r="CL277" s="145">
        <v>31487</v>
      </c>
      <c r="CM277" s="145">
        <v>6781</v>
      </c>
      <c r="CN277" s="145" t="s">
        <v>155</v>
      </c>
      <c r="CO277" s="145">
        <v>681</v>
      </c>
      <c r="CP277" s="143">
        <v>516700</v>
      </c>
      <c r="CQ277" s="145" t="s">
        <v>155</v>
      </c>
      <c r="CR277" s="145">
        <v>5713</v>
      </c>
      <c r="CS277" s="145">
        <v>400</v>
      </c>
    </row>
    <row r="278" spans="1:97" ht="15.75" thickBot="1" x14ac:dyDescent="0.3">
      <c r="A278" s="76" t="s">
        <v>621</v>
      </c>
      <c r="B278" s="116" t="s">
        <v>857</v>
      </c>
      <c r="C278" s="76" t="s">
        <v>1116</v>
      </c>
      <c r="D278" s="76" t="s">
        <v>1210</v>
      </c>
      <c r="E278" s="78" t="s">
        <v>23</v>
      </c>
      <c r="F278" s="78"/>
      <c r="G278" s="78"/>
      <c r="H278" s="78"/>
      <c r="I278" s="78"/>
      <c r="J278" s="79" t="s">
        <v>153</v>
      </c>
      <c r="K278" s="121"/>
      <c r="L278" s="154">
        <v>1.21</v>
      </c>
      <c r="M278" s="154">
        <v>92.1</v>
      </c>
      <c r="N278" s="77"/>
      <c r="O278" s="77"/>
      <c r="P278" s="77"/>
      <c r="Q278" s="77"/>
      <c r="R278" s="77"/>
      <c r="S278" s="77"/>
      <c r="T278" s="77"/>
      <c r="U278" s="77"/>
      <c r="V278" s="77"/>
      <c r="W278" s="77"/>
      <c r="X278" s="157">
        <v>1.94</v>
      </c>
      <c r="Y278" s="77"/>
      <c r="Z278" s="77"/>
      <c r="AA278" s="77"/>
      <c r="AB278" s="78" t="s">
        <v>154</v>
      </c>
      <c r="AC278" s="106">
        <v>3.2096922983839464</v>
      </c>
      <c r="AD278" s="96">
        <v>1536.8404306760365</v>
      </c>
      <c r="AE278" s="96">
        <v>10044.833860893646</v>
      </c>
      <c r="AF278" s="97">
        <v>98047.134898880569</v>
      </c>
      <c r="AG278" s="96">
        <v>331652.12941618776</v>
      </c>
      <c r="AH278" s="96">
        <v>650.85147674680616</v>
      </c>
      <c r="AI278" s="96">
        <v>26438.520840638725</v>
      </c>
      <c r="AJ278" s="96">
        <v>2009.9595649831701</v>
      </c>
      <c r="AK278" s="96">
        <v>26.582315078697427</v>
      </c>
      <c r="AL278" s="96">
        <v>5574.5282831557442</v>
      </c>
      <c r="AM278" s="96">
        <v>157.23635917673025</v>
      </c>
      <c r="AN278" s="96">
        <v>112.4608815606458</v>
      </c>
      <c r="AO278" s="96">
        <v>1097.4953787948064</v>
      </c>
      <c r="AP278" s="96">
        <v>66561.717199936131</v>
      </c>
      <c r="AQ278" s="96">
        <v>22.725311083584476</v>
      </c>
      <c r="AR278" s="96">
        <v>51.97548114184346</v>
      </c>
      <c r="AS278" s="96">
        <v>30.083001184855668</v>
      </c>
      <c r="AT278" s="96">
        <v>158.05306175770841</v>
      </c>
      <c r="AU278" s="96">
        <v>197.59656002685091</v>
      </c>
      <c r="AV278" s="96">
        <v>2.0472490638570324</v>
      </c>
      <c r="AW278" s="96" t="s">
        <v>155</v>
      </c>
      <c r="AX278" s="96" t="s">
        <v>155</v>
      </c>
      <c r="AY278" s="96"/>
      <c r="AZ278" s="96">
        <v>57.505979468701661</v>
      </c>
      <c r="BA278" s="96">
        <v>526.37383956205247</v>
      </c>
      <c r="BB278" s="101">
        <v>16.513706636007814</v>
      </c>
      <c r="BC278" s="96">
        <v>1.7729259321942177</v>
      </c>
      <c r="BD278" s="96">
        <v>1.0661913597223331</v>
      </c>
      <c r="BE278" s="96">
        <v>7.8660994197330192</v>
      </c>
      <c r="BF278" s="96">
        <v>4.0178728025089292</v>
      </c>
      <c r="BG278" s="96">
        <v>0.86635137489897218</v>
      </c>
      <c r="BH278" s="96"/>
      <c r="BI278" s="96">
        <v>573.19645368498061</v>
      </c>
      <c r="BJ278" s="103">
        <v>45.884093628995657</v>
      </c>
      <c r="BK278" s="103">
        <v>96.185056664135473</v>
      </c>
      <c r="BL278" s="103">
        <v>11.592986347978947</v>
      </c>
      <c r="BM278" s="103">
        <v>44.07450644589526</v>
      </c>
      <c r="BN278" s="103">
        <v>8.7144403139864188</v>
      </c>
      <c r="BO278" s="103">
        <v>1.7456106460939675</v>
      </c>
      <c r="BP278" s="103">
        <v>8.1331476284278494</v>
      </c>
      <c r="BQ278" s="103">
        <v>1.2630402295122196</v>
      </c>
      <c r="BR278" s="103">
        <v>7.6276099178426771</v>
      </c>
      <c r="BS278" s="103">
        <v>1.3871726131177575</v>
      </c>
      <c r="BT278" s="103">
        <v>4.3329113441830307</v>
      </c>
      <c r="BU278" s="103">
        <v>0.59538467369098791</v>
      </c>
      <c r="BV278" s="103">
        <v>3.954514371532357</v>
      </c>
      <c r="BW278" s="103">
        <v>0.5944852539076646</v>
      </c>
      <c r="BX278" s="96">
        <v>12.931251112327917</v>
      </c>
      <c r="BY278" s="96">
        <v>0.48321209509685364</v>
      </c>
      <c r="BZ278" s="135">
        <v>22.582295849576496</v>
      </c>
      <c r="CA278" s="135">
        <v>14.73375092921091</v>
      </c>
      <c r="CB278" s="135">
        <v>3.8111277981336853</v>
      </c>
      <c r="CC278" s="90">
        <f t="shared" si="42"/>
        <v>236.08496007930032</v>
      </c>
      <c r="CD278" s="91">
        <f t="shared" si="43"/>
        <v>293.59093954800198</v>
      </c>
      <c r="CE278" s="90">
        <f t="shared" si="40"/>
        <v>217.43424823303559</v>
      </c>
      <c r="CF278" s="91">
        <f t="shared" si="41"/>
        <v>270.39725532370977</v>
      </c>
      <c r="CG278" s="75"/>
      <c r="CH278" s="49"/>
      <c r="CI278" s="145">
        <v>98550</v>
      </c>
      <c r="CJ278" s="145" t="s">
        <v>155</v>
      </c>
      <c r="CK278" s="145">
        <v>59555</v>
      </c>
      <c r="CL278" s="145">
        <v>25167</v>
      </c>
      <c r="CM278" s="145">
        <v>8296</v>
      </c>
      <c r="CN278" s="145" t="s">
        <v>155</v>
      </c>
      <c r="CO278" s="145">
        <v>471</v>
      </c>
      <c r="CP278" s="143">
        <v>513500</v>
      </c>
      <c r="CQ278" s="145" t="s">
        <v>155</v>
      </c>
      <c r="CR278" s="145">
        <v>5148</v>
      </c>
      <c r="CS278" s="145">
        <v>458.4</v>
      </c>
    </row>
    <row r="279" spans="1:97" ht="15.75" thickBot="1" x14ac:dyDescent="0.3">
      <c r="A279" s="76" t="s">
        <v>622</v>
      </c>
      <c r="B279" s="116" t="s">
        <v>858</v>
      </c>
      <c r="C279" s="76" t="s">
        <v>1116</v>
      </c>
      <c r="D279" s="76" t="s">
        <v>1210</v>
      </c>
      <c r="E279" s="78" t="s">
        <v>23</v>
      </c>
      <c r="F279" s="78"/>
      <c r="G279" s="78"/>
      <c r="H279" s="78"/>
      <c r="I279" s="78"/>
      <c r="J279" s="79" t="s">
        <v>153</v>
      </c>
      <c r="K279" s="121"/>
      <c r="L279" s="154">
        <v>1.34</v>
      </c>
      <c r="M279" s="154">
        <v>92.46</v>
      </c>
      <c r="N279" s="77"/>
      <c r="O279" s="77"/>
      <c r="P279" s="77"/>
      <c r="Q279" s="77"/>
      <c r="R279" s="77"/>
      <c r="S279" s="77"/>
      <c r="T279" s="77"/>
      <c r="U279" s="77"/>
      <c r="V279" s="77"/>
      <c r="W279" s="77"/>
      <c r="X279" s="157">
        <v>1.87</v>
      </c>
      <c r="Y279" s="77"/>
      <c r="Z279" s="77"/>
      <c r="AA279" s="77"/>
      <c r="AB279" s="78" t="s">
        <v>154</v>
      </c>
      <c r="AC279" s="106">
        <v>2.9473707330694645</v>
      </c>
      <c r="AD279" s="96">
        <v>1507.0579884312363</v>
      </c>
      <c r="AE279" s="96">
        <v>9626.9234279128686</v>
      </c>
      <c r="AF279" s="97">
        <v>91818.769024050809</v>
      </c>
      <c r="AG279" s="96">
        <v>322869.72457708674</v>
      </c>
      <c r="AH279" s="96">
        <v>613.58030064315722</v>
      </c>
      <c r="AI279" s="96">
        <v>24150.002899424428</v>
      </c>
      <c r="AJ279" s="96">
        <v>2626.5295637767745</v>
      </c>
      <c r="AK279" s="96">
        <v>23.53095726181888</v>
      </c>
      <c r="AL279" s="96">
        <v>5365.920718832288</v>
      </c>
      <c r="AM279" s="96">
        <v>143.66324525791444</v>
      </c>
      <c r="AN279" s="96">
        <v>104.66231591268686</v>
      </c>
      <c r="AO279" s="96">
        <v>1071.3274953496971</v>
      </c>
      <c r="AP279" s="96">
        <v>70814.797753461549</v>
      </c>
      <c r="AQ279" s="96">
        <v>33.094795333461228</v>
      </c>
      <c r="AR279" s="96">
        <v>69.612153546694046</v>
      </c>
      <c r="AS279" s="96">
        <v>30.32899343501898</v>
      </c>
      <c r="AT279" s="96">
        <v>179.50934917490025</v>
      </c>
      <c r="AU279" s="96">
        <v>246.90416533239315</v>
      </c>
      <c r="AV279" s="96">
        <v>1.7653771033932046</v>
      </c>
      <c r="AW279" s="96">
        <v>36.605410728641928</v>
      </c>
      <c r="AX279" s="96" t="s">
        <v>155</v>
      </c>
      <c r="AY279" s="96"/>
      <c r="AZ279" s="96">
        <v>59.892784854917423</v>
      </c>
      <c r="BA279" s="96">
        <v>592.82147380890478</v>
      </c>
      <c r="BB279" s="101">
        <v>14.936392475614998</v>
      </c>
      <c r="BC279" s="96">
        <v>1.7719487702890744</v>
      </c>
      <c r="BD279" s="96">
        <v>1.1856730019434756</v>
      </c>
      <c r="BE279" s="96">
        <v>8.1520763103597922</v>
      </c>
      <c r="BF279" s="96">
        <v>3.9555132489597016</v>
      </c>
      <c r="BG279" s="96">
        <v>1.9033011409449121</v>
      </c>
      <c r="BH279" s="96"/>
      <c r="BI279" s="96">
        <v>767.14588810663759</v>
      </c>
      <c r="BJ279" s="103">
        <v>44.244111015480918</v>
      </c>
      <c r="BK279" s="103">
        <v>93.377689763376537</v>
      </c>
      <c r="BL279" s="103">
        <v>11.461260830514103</v>
      </c>
      <c r="BM279" s="103">
        <v>43.067468540581025</v>
      </c>
      <c r="BN279" s="103">
        <v>8.2076622879995025</v>
      </c>
      <c r="BO279" s="103">
        <v>1.718978918087305</v>
      </c>
      <c r="BP279" s="103">
        <v>7.8258202810945878</v>
      </c>
      <c r="BQ279" s="103">
        <v>1.2481525237297175</v>
      </c>
      <c r="BR279" s="103">
        <v>7.5372348990204374</v>
      </c>
      <c r="BS279" s="103">
        <v>1.3782887304907663</v>
      </c>
      <c r="BT279" s="103">
        <v>4.2257884094947133</v>
      </c>
      <c r="BU279" s="103">
        <v>0.59114615218684252</v>
      </c>
      <c r="BV279" s="103">
        <v>3.7250258605043376</v>
      </c>
      <c r="BW279" s="103">
        <v>0.55043113111789188</v>
      </c>
      <c r="BX279" s="96">
        <v>14.341802262839582</v>
      </c>
      <c r="BY279" s="96">
        <v>0.60270836108832859</v>
      </c>
      <c r="BZ279" s="135">
        <v>29.729915722386099</v>
      </c>
      <c r="CA279" s="135">
        <v>13.793076545001547</v>
      </c>
      <c r="CB279" s="135">
        <v>3.5478398661345456</v>
      </c>
      <c r="CC279" s="90">
        <f t="shared" si="42"/>
        <v>229.15905934367871</v>
      </c>
      <c r="CD279" s="91">
        <f t="shared" si="43"/>
        <v>289.05184419859614</v>
      </c>
      <c r="CE279" s="90">
        <f t="shared" si="40"/>
        <v>211.88046626916531</v>
      </c>
      <c r="CF279" s="91">
        <f t="shared" si="41"/>
        <v>267.257335146022</v>
      </c>
      <c r="CG279" s="75"/>
      <c r="CH279" s="49"/>
      <c r="CI279" s="145">
        <v>92030</v>
      </c>
      <c r="CJ279" s="145" t="s">
        <v>155</v>
      </c>
      <c r="CK279" s="145">
        <v>65315</v>
      </c>
      <c r="CL279" s="145">
        <v>15857</v>
      </c>
      <c r="CM279" s="145">
        <v>7525</v>
      </c>
      <c r="CN279" s="145" t="s">
        <v>155</v>
      </c>
      <c r="CO279" s="145">
        <v>278</v>
      </c>
      <c r="CP279" s="143">
        <v>504000</v>
      </c>
      <c r="CQ279" s="145" t="s">
        <v>155</v>
      </c>
      <c r="CR279" s="145">
        <v>5165</v>
      </c>
      <c r="CS279" s="145">
        <v>514.5</v>
      </c>
    </row>
    <row r="280" spans="1:97" ht="15.75" thickBot="1" x14ac:dyDescent="0.3">
      <c r="A280" s="76" t="s">
        <v>623</v>
      </c>
      <c r="B280" s="116" t="s">
        <v>859</v>
      </c>
      <c r="C280" s="76" t="s">
        <v>1116</v>
      </c>
      <c r="D280" s="76" t="s">
        <v>1210</v>
      </c>
      <c r="E280" s="78" t="s">
        <v>23</v>
      </c>
      <c r="F280" s="78"/>
      <c r="G280" s="78"/>
      <c r="H280" s="78"/>
      <c r="I280" s="78"/>
      <c r="J280" s="79" t="s">
        <v>153</v>
      </c>
      <c r="K280" s="121"/>
      <c r="L280" s="154">
        <v>1.68</v>
      </c>
      <c r="M280" s="154">
        <v>91.99</v>
      </c>
      <c r="N280" s="77"/>
      <c r="O280" s="77"/>
      <c r="P280" s="77"/>
      <c r="Q280" s="77"/>
      <c r="R280" s="77"/>
      <c r="S280" s="77"/>
      <c r="T280" s="77"/>
      <c r="U280" s="77"/>
      <c r="V280" s="77"/>
      <c r="W280" s="77"/>
      <c r="X280" s="157">
        <v>2.0299999999999998</v>
      </c>
      <c r="Y280" s="77"/>
      <c r="Z280" s="77"/>
      <c r="AA280" s="77"/>
      <c r="AB280" s="78" t="s">
        <v>154</v>
      </c>
      <c r="AC280" s="106">
        <v>2.856880319380823</v>
      </c>
      <c r="AD280" s="96">
        <v>1574.1686032279651</v>
      </c>
      <c r="AE280" s="96">
        <v>10086.966084698262</v>
      </c>
      <c r="AF280" s="97">
        <v>92316.258622642898</v>
      </c>
      <c r="AG280" s="96">
        <v>343328.93956460425</v>
      </c>
      <c r="AH280" s="96">
        <v>711.87256502150694</v>
      </c>
      <c r="AI280" s="96">
        <v>23984.42565333689</v>
      </c>
      <c r="AJ280" s="96">
        <v>2625.0105988417195</v>
      </c>
      <c r="AK280" s="96">
        <v>26.141362287926679</v>
      </c>
      <c r="AL280" s="96">
        <v>6190.6026890704743</v>
      </c>
      <c r="AM280" s="96">
        <v>149.23388036841027</v>
      </c>
      <c r="AN280" s="96">
        <v>109.45954830407621</v>
      </c>
      <c r="AO280" s="96">
        <v>1129.7581694756459</v>
      </c>
      <c r="AP280" s="96">
        <v>65435.163894617741</v>
      </c>
      <c r="AQ280" s="96">
        <v>21.098291723822481</v>
      </c>
      <c r="AR280" s="96">
        <v>47.963679756826615</v>
      </c>
      <c r="AS280" s="96">
        <v>25.184790265260926</v>
      </c>
      <c r="AT280" s="96">
        <v>146.63105059571913</v>
      </c>
      <c r="AU280" s="96">
        <v>184.03666681019857</v>
      </c>
      <c r="AV280" s="96">
        <v>2.2077253592215951</v>
      </c>
      <c r="AW280" s="96" t="s">
        <v>155</v>
      </c>
      <c r="AX280" s="96" t="s">
        <v>155</v>
      </c>
      <c r="AY280" s="96"/>
      <c r="AZ280" s="96">
        <v>73.96468822352162</v>
      </c>
      <c r="BA280" s="96">
        <v>880.35688025751756</v>
      </c>
      <c r="BB280" s="101">
        <v>18.620092755785105</v>
      </c>
      <c r="BC280" s="96">
        <v>1.3621910800263715</v>
      </c>
      <c r="BD280" s="96">
        <v>1.7998960718482411</v>
      </c>
      <c r="BE280" s="96">
        <v>14.03731978488744</v>
      </c>
      <c r="BF280" s="96">
        <v>3.72264537471021</v>
      </c>
      <c r="BG280" s="96">
        <v>0.70701734864169796</v>
      </c>
      <c r="BH280" s="96"/>
      <c r="BI280" s="96">
        <v>544.50723289108225</v>
      </c>
      <c r="BJ280" s="103">
        <v>50.658529864834364</v>
      </c>
      <c r="BK280" s="103">
        <v>102.94711564969055</v>
      </c>
      <c r="BL280" s="103">
        <v>12.595514624819772</v>
      </c>
      <c r="BM280" s="103">
        <v>49.177416104790431</v>
      </c>
      <c r="BN280" s="103">
        <v>9.751446616834837</v>
      </c>
      <c r="BO280" s="103">
        <v>1.8909408825864569</v>
      </c>
      <c r="BP280" s="103">
        <v>8.7982696867549866</v>
      </c>
      <c r="BQ280" s="103">
        <v>1.4131388841891075</v>
      </c>
      <c r="BR280" s="103">
        <v>8.2836475058256323</v>
      </c>
      <c r="BS280" s="103">
        <v>1.5449365910502659</v>
      </c>
      <c r="BT280" s="103">
        <v>4.7411549912701147</v>
      </c>
      <c r="BU280" s="103">
        <v>0.66827064702379224</v>
      </c>
      <c r="BV280" s="103">
        <v>4.2463389357206029</v>
      </c>
      <c r="BW280" s="103">
        <v>0.66408779089472836</v>
      </c>
      <c r="BX280" s="96">
        <v>20.782342690587758</v>
      </c>
      <c r="BY280" s="96">
        <v>0.53026641389407347</v>
      </c>
      <c r="BZ280" s="135">
        <v>20.537548335147847</v>
      </c>
      <c r="CA280" s="135">
        <v>15.009021677590894</v>
      </c>
      <c r="CB280" s="135">
        <v>4.0154878510780758</v>
      </c>
      <c r="CC280" s="90">
        <f t="shared" si="42"/>
        <v>257.38080877628562</v>
      </c>
      <c r="CD280" s="91">
        <f t="shared" si="43"/>
        <v>331.34549699980721</v>
      </c>
      <c r="CE280" s="90">
        <f t="shared" si="40"/>
        <v>236.76460599330511</v>
      </c>
      <c r="CF280" s="91">
        <f t="shared" si="41"/>
        <v>304.80472269012267</v>
      </c>
      <c r="CG280" s="75"/>
      <c r="CH280" s="49"/>
      <c r="CI280" s="145">
        <v>92740</v>
      </c>
      <c r="CJ280" s="145" t="s">
        <v>155</v>
      </c>
      <c r="CK280" s="145">
        <v>59455</v>
      </c>
      <c r="CL280" s="145">
        <v>22817</v>
      </c>
      <c r="CM280" s="145">
        <v>7742</v>
      </c>
      <c r="CN280" s="145" t="s">
        <v>155</v>
      </c>
      <c r="CO280" s="145">
        <v>448</v>
      </c>
      <c r="CP280" s="143">
        <v>537200</v>
      </c>
      <c r="CQ280" s="145" t="s">
        <v>155</v>
      </c>
      <c r="CR280" s="145">
        <v>6033</v>
      </c>
      <c r="CS280" s="145">
        <v>725.6</v>
      </c>
    </row>
    <row r="281" spans="1:97" ht="15.75" thickBot="1" x14ac:dyDescent="0.3">
      <c r="A281" s="76" t="s">
        <v>624</v>
      </c>
      <c r="B281" s="116" t="s">
        <v>860</v>
      </c>
      <c r="C281" s="76" t="s">
        <v>1116</v>
      </c>
      <c r="D281" s="76" t="s">
        <v>1210</v>
      </c>
      <c r="E281" s="78" t="s">
        <v>23</v>
      </c>
      <c r="F281" s="78"/>
      <c r="G281" s="78"/>
      <c r="H281" s="78"/>
      <c r="I281" s="78"/>
      <c r="J281" s="79" t="s">
        <v>153</v>
      </c>
      <c r="K281" s="121"/>
      <c r="L281" s="154">
        <v>1.59</v>
      </c>
      <c r="M281" s="154">
        <v>92.98</v>
      </c>
      <c r="N281" s="77"/>
      <c r="O281" s="77"/>
      <c r="P281" s="77"/>
      <c r="Q281" s="77"/>
      <c r="R281" s="77"/>
      <c r="S281" s="77"/>
      <c r="T281" s="77"/>
      <c r="U281" s="77"/>
      <c r="V281" s="77"/>
      <c r="W281" s="77"/>
      <c r="X281" s="157">
        <v>1.8</v>
      </c>
      <c r="Y281" s="77"/>
      <c r="Z281" s="77"/>
      <c r="AA281" s="77"/>
      <c r="AB281" s="78" t="s">
        <v>154</v>
      </c>
      <c r="AC281" s="106">
        <v>2.9583926273220689</v>
      </c>
      <c r="AD281" s="96">
        <v>1343.0540612879163</v>
      </c>
      <c r="AE281" s="96">
        <v>9030.5307247613637</v>
      </c>
      <c r="AF281" s="97">
        <v>87371.282850261487</v>
      </c>
      <c r="AG281" s="96">
        <v>331137.91638030432</v>
      </c>
      <c r="AH281" s="96">
        <v>690.98892544662272</v>
      </c>
      <c r="AI281" s="96">
        <v>22667.376901163047</v>
      </c>
      <c r="AJ281" s="96">
        <v>2621.0119585734055</v>
      </c>
      <c r="AK281" s="96">
        <v>18.264928069544304</v>
      </c>
      <c r="AL281" s="96">
        <v>5617.0994745254984</v>
      </c>
      <c r="AM281" s="96">
        <v>136.46510866016482</v>
      </c>
      <c r="AN281" s="96">
        <v>100.04876152262455</v>
      </c>
      <c r="AO281" s="96">
        <v>967.82585596283002</v>
      </c>
      <c r="AP281" s="96">
        <v>71726.929215328637</v>
      </c>
      <c r="AQ281" s="96">
        <v>33.360857511384161</v>
      </c>
      <c r="AR281" s="96">
        <v>78.11974115161739</v>
      </c>
      <c r="AS281" s="96">
        <v>28.216413951897362</v>
      </c>
      <c r="AT281" s="96">
        <v>121.6968436804091</v>
      </c>
      <c r="AU281" s="96">
        <v>162.78011912663138</v>
      </c>
      <c r="AV281" s="96">
        <v>1.8118972477991189</v>
      </c>
      <c r="AW281" s="96">
        <v>50.000165800879593</v>
      </c>
      <c r="AX281" s="96" t="s">
        <v>155</v>
      </c>
      <c r="AY281" s="96"/>
      <c r="AZ281" s="96">
        <v>101.21145386691978</v>
      </c>
      <c r="BA281" s="96">
        <v>1347.2911595706257</v>
      </c>
      <c r="BB281" s="101">
        <v>16.918765772793488</v>
      </c>
      <c r="BC281" s="96">
        <v>1.4834626973038993</v>
      </c>
      <c r="BD281" s="96">
        <v>2.7606468030483367</v>
      </c>
      <c r="BE281" s="96">
        <v>21.445100846556002</v>
      </c>
      <c r="BF281" s="96">
        <v>3.3263522885025729</v>
      </c>
      <c r="BG281" s="96">
        <v>1.903891382211105</v>
      </c>
      <c r="BH281" s="96"/>
      <c r="BI281" s="96">
        <v>493.49255466527137</v>
      </c>
      <c r="BJ281" s="103">
        <v>46.366267867098856</v>
      </c>
      <c r="BK281" s="103">
        <v>97.807685887251168</v>
      </c>
      <c r="BL281" s="103">
        <v>11.738941306116146</v>
      </c>
      <c r="BM281" s="103">
        <v>46.635949094779384</v>
      </c>
      <c r="BN281" s="103">
        <v>8.9203239347654399</v>
      </c>
      <c r="BO281" s="103">
        <v>1.8070264877775954</v>
      </c>
      <c r="BP281" s="103">
        <v>8.4745801873274917</v>
      </c>
      <c r="BQ281" s="103">
        <v>1.2767911341379625</v>
      </c>
      <c r="BR281" s="103">
        <v>7.8280644722584318</v>
      </c>
      <c r="BS281" s="103">
        <v>1.5201108610139153</v>
      </c>
      <c r="BT281" s="103">
        <v>4.0825602927694389</v>
      </c>
      <c r="BU281" s="103">
        <v>0.62719586441143438</v>
      </c>
      <c r="BV281" s="103">
        <v>4.0503686424682792</v>
      </c>
      <c r="BW281" s="103">
        <v>0.56985140293459391</v>
      </c>
      <c r="BX281" s="96">
        <v>31.076385097623856</v>
      </c>
      <c r="BY281" s="96">
        <v>0.60399986643236425</v>
      </c>
      <c r="BZ281" s="135">
        <v>28.511940118134589</v>
      </c>
      <c r="CA281" s="135">
        <v>14.221142362482841</v>
      </c>
      <c r="CB281" s="135">
        <v>3.6707486483287193</v>
      </c>
      <c r="CC281" s="90">
        <f t="shared" si="42"/>
        <v>241.70571743511013</v>
      </c>
      <c r="CD281" s="91">
        <f t="shared" si="43"/>
        <v>342.91717130202994</v>
      </c>
      <c r="CE281" s="90">
        <f t="shared" si="40"/>
        <v>224.73797607116541</v>
      </c>
      <c r="CF281" s="91">
        <f t="shared" si="41"/>
        <v>318.84438587662748</v>
      </c>
      <c r="CG281" s="75"/>
      <c r="CH281" s="49"/>
      <c r="CI281" s="145">
        <v>85660</v>
      </c>
      <c r="CJ281" s="145" t="s">
        <v>155</v>
      </c>
      <c r="CK281" s="145">
        <v>64075</v>
      </c>
      <c r="CL281" s="145">
        <v>15077</v>
      </c>
      <c r="CM281" s="145">
        <v>7302</v>
      </c>
      <c r="CN281" s="145" t="s">
        <v>155</v>
      </c>
      <c r="CO281" s="145">
        <v>390</v>
      </c>
      <c r="CP281" s="143">
        <v>510700</v>
      </c>
      <c r="CQ281" s="145" t="s">
        <v>155</v>
      </c>
      <c r="CR281" s="145">
        <v>5218</v>
      </c>
      <c r="CS281" s="145">
        <v>1173</v>
      </c>
    </row>
    <row r="282" spans="1:97" ht="15.75" thickBot="1" x14ac:dyDescent="0.3">
      <c r="A282" s="76" t="s">
        <v>625</v>
      </c>
      <c r="B282" s="116" t="s">
        <v>861</v>
      </c>
      <c r="C282" s="76" t="s">
        <v>1116</v>
      </c>
      <c r="D282" s="76" t="s">
        <v>1210</v>
      </c>
      <c r="E282" s="78" t="s">
        <v>23</v>
      </c>
      <c r="F282" s="78"/>
      <c r="G282" s="78"/>
      <c r="H282" s="78"/>
      <c r="I282" s="78"/>
      <c r="J282" s="79" t="s">
        <v>153</v>
      </c>
      <c r="K282" s="121"/>
      <c r="L282" s="154">
        <v>0.9</v>
      </c>
      <c r="M282" s="154">
        <v>93.01</v>
      </c>
      <c r="N282" s="77"/>
      <c r="O282" s="77"/>
      <c r="P282" s="77"/>
      <c r="Q282" s="77"/>
      <c r="R282" s="77"/>
      <c r="S282" s="77"/>
      <c r="T282" s="77"/>
      <c r="U282" s="77"/>
      <c r="V282" s="77"/>
      <c r="W282" s="77"/>
      <c r="X282" s="157">
        <v>1.8</v>
      </c>
      <c r="Y282" s="77"/>
      <c r="Z282" s="77"/>
      <c r="AA282" s="77"/>
      <c r="AB282" s="78" t="s">
        <v>154</v>
      </c>
      <c r="AC282" s="106">
        <v>2.646384265068813</v>
      </c>
      <c r="AD282" s="96">
        <v>1361.4108133695465</v>
      </c>
      <c r="AE282" s="96">
        <v>9055.9382675332308</v>
      </c>
      <c r="AF282" s="97">
        <v>87204.839270285971</v>
      </c>
      <c r="AG282" s="96">
        <v>348228.88443794736</v>
      </c>
      <c r="AH282" s="96">
        <v>722.89914659079955</v>
      </c>
      <c r="AI282" s="96">
        <v>22167.026223338937</v>
      </c>
      <c r="AJ282" s="96">
        <v>3463.1574691043347</v>
      </c>
      <c r="AK282" s="96">
        <v>20.807025176014474</v>
      </c>
      <c r="AL282" s="96">
        <v>6138.4810698121437</v>
      </c>
      <c r="AM282" s="96">
        <v>139.06883347688455</v>
      </c>
      <c r="AN282" s="96">
        <v>101.08813051986658</v>
      </c>
      <c r="AO282" s="96">
        <v>901.68106389087404</v>
      </c>
      <c r="AP282" s="96">
        <v>54370.747679492932</v>
      </c>
      <c r="AQ282" s="96">
        <v>20.510889251208489</v>
      </c>
      <c r="AR282" s="96">
        <v>42.292391208956083</v>
      </c>
      <c r="AS282" s="96">
        <v>27.743314550068078</v>
      </c>
      <c r="AT282" s="96">
        <v>120.18636508712291</v>
      </c>
      <c r="AU282" s="96">
        <v>169.0056049518908</v>
      </c>
      <c r="AV282" s="96">
        <v>2.0383304200074877</v>
      </c>
      <c r="AW282" s="96" t="s">
        <v>155</v>
      </c>
      <c r="AX282" s="96" t="s">
        <v>155</v>
      </c>
      <c r="AY282" s="96"/>
      <c r="AZ282" s="96">
        <v>64.766876291871711</v>
      </c>
      <c r="BA282" s="96">
        <v>659.94221349353722</v>
      </c>
      <c r="BB282" s="101">
        <v>18.719761143556354</v>
      </c>
      <c r="BC282" s="96">
        <v>1.3904205900462987</v>
      </c>
      <c r="BD282" s="96">
        <v>1.306294966725809</v>
      </c>
      <c r="BE282" s="96">
        <v>10.976251583771269</v>
      </c>
      <c r="BF282" s="96">
        <v>3.4683416379976859</v>
      </c>
      <c r="BG282" s="96">
        <v>0.82579856689956022</v>
      </c>
      <c r="BH282" s="96"/>
      <c r="BI282" s="96">
        <v>493.56533654930689</v>
      </c>
      <c r="BJ282" s="103">
        <v>50.254163560909348</v>
      </c>
      <c r="BK282" s="103">
        <v>105.4943716895685</v>
      </c>
      <c r="BL282" s="103">
        <v>12.810723804186324</v>
      </c>
      <c r="BM282" s="103">
        <v>49.427290076612749</v>
      </c>
      <c r="BN282" s="103">
        <v>9.219267075977795</v>
      </c>
      <c r="BO282" s="103">
        <v>1.9264631045679024</v>
      </c>
      <c r="BP282" s="103">
        <v>8.8100327657009778</v>
      </c>
      <c r="BQ282" s="103">
        <v>1.4025267729215545</v>
      </c>
      <c r="BR282" s="103">
        <v>8.3644969751107361</v>
      </c>
      <c r="BS282" s="103">
        <v>1.6364447285817572</v>
      </c>
      <c r="BT282" s="103">
        <v>4.8404107406417083</v>
      </c>
      <c r="BU282" s="103">
        <v>0.70145317746666658</v>
      </c>
      <c r="BV282" s="103">
        <v>4.3575551296707165</v>
      </c>
      <c r="BW282" s="103">
        <v>0.65907004796074853</v>
      </c>
      <c r="BX282" s="96">
        <v>15.985993133517761</v>
      </c>
      <c r="BY282" s="96">
        <v>0.39615172539133081</v>
      </c>
      <c r="BZ282" s="135">
        <v>19.622127545355148</v>
      </c>
      <c r="CA282" s="135">
        <v>15.035368769435816</v>
      </c>
      <c r="CB282" s="135">
        <v>4.0552938985244911</v>
      </c>
      <c r="CC282" s="90">
        <f t="shared" si="42"/>
        <v>259.90426964987756</v>
      </c>
      <c r="CD282" s="91">
        <f t="shared" si="43"/>
        <v>324.67114594174927</v>
      </c>
      <c r="CE282" s="90">
        <f t="shared" ref="CE282:CE330" si="44">CC282*$M282/100</f>
        <v>241.73696120135116</v>
      </c>
      <c r="CF282" s="91">
        <f t="shared" ref="CF282:CF330" si="45">CD282*$M282/100</f>
        <v>301.97663284042102</v>
      </c>
      <c r="CG282" s="75"/>
      <c r="CH282" s="49"/>
      <c r="CI282" s="145">
        <v>86040</v>
      </c>
      <c r="CJ282" s="145" t="s">
        <v>155</v>
      </c>
      <c r="CK282" s="145">
        <v>47635</v>
      </c>
      <c r="CL282" s="145">
        <v>22407</v>
      </c>
      <c r="CM282" s="145">
        <v>6880</v>
      </c>
      <c r="CN282" s="145" t="s">
        <v>155</v>
      </c>
      <c r="CO282" s="145">
        <v>390</v>
      </c>
      <c r="CP282" s="143">
        <v>534700</v>
      </c>
      <c r="CQ282" s="145" t="s">
        <v>155</v>
      </c>
      <c r="CR282" s="145">
        <v>6016</v>
      </c>
      <c r="CS282" s="145">
        <v>553.1</v>
      </c>
    </row>
    <row r="283" spans="1:97" ht="15.75" thickBot="1" x14ac:dyDescent="0.3">
      <c r="A283" s="76" t="s">
        <v>626</v>
      </c>
      <c r="B283" s="116" t="s">
        <v>862</v>
      </c>
      <c r="C283" s="76" t="s">
        <v>1116</v>
      </c>
      <c r="D283" s="76" t="s">
        <v>1210</v>
      </c>
      <c r="E283" s="78" t="s">
        <v>23</v>
      </c>
      <c r="F283" s="78"/>
      <c r="G283" s="78"/>
      <c r="H283" s="78"/>
      <c r="I283" s="78"/>
      <c r="J283" s="79" t="s">
        <v>153</v>
      </c>
      <c r="K283" s="121"/>
      <c r="L283" s="154">
        <v>0.73</v>
      </c>
      <c r="M283" s="154">
        <v>91.86</v>
      </c>
      <c r="N283" s="77"/>
      <c r="O283" s="77"/>
      <c r="P283" s="77"/>
      <c r="Q283" s="77"/>
      <c r="R283" s="77"/>
      <c r="S283" s="77"/>
      <c r="T283" s="77"/>
      <c r="U283" s="77"/>
      <c r="V283" s="77"/>
      <c r="W283" s="77"/>
      <c r="X283" s="157">
        <v>1.93</v>
      </c>
      <c r="Y283" s="77"/>
      <c r="Z283" s="77"/>
      <c r="AA283" s="77"/>
      <c r="AB283" s="78" t="s">
        <v>154</v>
      </c>
      <c r="AC283" s="106">
        <v>2.2548631222134663</v>
      </c>
      <c r="AD283" s="96">
        <v>1262.5366648833399</v>
      </c>
      <c r="AE283" s="96">
        <v>9438.7068599309168</v>
      </c>
      <c r="AF283" s="97">
        <v>84837.692085350383</v>
      </c>
      <c r="AG283" s="96">
        <v>357554.12867801456</v>
      </c>
      <c r="AH283" s="96">
        <v>590.01914153441976</v>
      </c>
      <c r="AI283" s="96">
        <v>19874.334147304013</v>
      </c>
      <c r="AJ283" s="96">
        <v>2144.1270010499748</v>
      </c>
      <c r="AK283" s="96">
        <v>25.136574180120792</v>
      </c>
      <c r="AL283" s="96">
        <v>6090.4551524572162</v>
      </c>
      <c r="AM283" s="96">
        <v>138.41896852623441</v>
      </c>
      <c r="AN283" s="96">
        <v>91.742559494103403</v>
      </c>
      <c r="AO283" s="96">
        <v>1217.2353021740655</v>
      </c>
      <c r="AP283" s="96">
        <v>64671.883751332549</v>
      </c>
      <c r="AQ283" s="96">
        <v>17.118841847018999</v>
      </c>
      <c r="AR283" s="96">
        <v>36.395928895744383</v>
      </c>
      <c r="AS283" s="96">
        <v>28.980579439231029</v>
      </c>
      <c r="AT283" s="96">
        <v>134.57011408944615</v>
      </c>
      <c r="AU283" s="96">
        <v>157.69953568160483</v>
      </c>
      <c r="AV283" s="96">
        <v>1.9317663341454674</v>
      </c>
      <c r="AW283" s="96" t="s">
        <v>155</v>
      </c>
      <c r="AX283" s="96" t="s">
        <v>155</v>
      </c>
      <c r="AY283" s="96"/>
      <c r="AZ283" s="96">
        <v>90.078710124609898</v>
      </c>
      <c r="BA283" s="96">
        <v>1095.4527342638303</v>
      </c>
      <c r="BB283" s="101">
        <v>17.914656585218861</v>
      </c>
      <c r="BC283" s="96">
        <v>1.039901383126181</v>
      </c>
      <c r="BD283" s="96">
        <v>2.0515995478162785</v>
      </c>
      <c r="BE283" s="96">
        <v>17.653331170789734</v>
      </c>
      <c r="BF283" s="96">
        <v>3.2959994738127132</v>
      </c>
      <c r="BG283" s="96">
        <v>0.98259212207401714</v>
      </c>
      <c r="BH283" s="96"/>
      <c r="BI283" s="96">
        <v>448.64069972872909</v>
      </c>
      <c r="BJ283" s="103">
        <v>47.133009163706426</v>
      </c>
      <c r="BK283" s="103">
        <v>102.18697037096663</v>
      </c>
      <c r="BL283" s="103">
        <v>12.180438177903918</v>
      </c>
      <c r="BM283" s="103">
        <v>47.825653667016219</v>
      </c>
      <c r="BN283" s="103">
        <v>9.3094794078326224</v>
      </c>
      <c r="BO283" s="103">
        <v>1.8763977210469405</v>
      </c>
      <c r="BP283" s="103">
        <v>8.4095122296435907</v>
      </c>
      <c r="BQ283" s="103">
        <v>1.3023598970277517</v>
      </c>
      <c r="BR283" s="103">
        <v>7.6422512102550666</v>
      </c>
      <c r="BS283" s="103">
        <v>1.4812620196820492</v>
      </c>
      <c r="BT283" s="103">
        <v>4.4735677726746701</v>
      </c>
      <c r="BU283" s="103">
        <v>0.6138768271394659</v>
      </c>
      <c r="BV283" s="103">
        <v>4.0395810684793068</v>
      </c>
      <c r="BW283" s="103">
        <v>0.57848082450625216</v>
      </c>
      <c r="BX283" s="96">
        <v>25.421210746461455</v>
      </c>
      <c r="BY283" s="96">
        <v>0.41238220915282914</v>
      </c>
      <c r="BZ283" s="135">
        <v>18.29970187749052</v>
      </c>
      <c r="CA283" s="135">
        <v>13.046654955923682</v>
      </c>
      <c r="CB283" s="135">
        <v>3.6929674220375484</v>
      </c>
      <c r="CC283" s="90">
        <f t="shared" si="42"/>
        <v>249.05284035788085</v>
      </c>
      <c r="CD283" s="91">
        <f t="shared" si="43"/>
        <v>339.13155048249075</v>
      </c>
      <c r="CE283" s="90">
        <f t="shared" si="44"/>
        <v>228.77993915274936</v>
      </c>
      <c r="CF283" s="91">
        <f t="shared" si="45"/>
        <v>311.52624227321598</v>
      </c>
      <c r="CG283" s="75"/>
      <c r="CH283" s="49"/>
      <c r="CI283" s="145">
        <v>83180</v>
      </c>
      <c r="CJ283" s="145" t="s">
        <v>155</v>
      </c>
      <c r="CK283" s="145">
        <v>57925</v>
      </c>
      <c r="CL283" s="145">
        <v>16347</v>
      </c>
      <c r="CM283" s="145">
        <v>7074</v>
      </c>
      <c r="CN283" s="145" t="s">
        <v>155</v>
      </c>
      <c r="CO283" s="145">
        <v>783</v>
      </c>
      <c r="CP283" s="143">
        <v>549100</v>
      </c>
      <c r="CQ283" s="145" t="s">
        <v>155</v>
      </c>
      <c r="CR283" s="145">
        <v>5787</v>
      </c>
      <c r="CS283" s="145">
        <v>969</v>
      </c>
    </row>
    <row r="284" spans="1:97" ht="15.75" thickBot="1" x14ac:dyDescent="0.3">
      <c r="A284" s="76" t="s">
        <v>627</v>
      </c>
      <c r="B284" s="116" t="s">
        <v>863</v>
      </c>
      <c r="C284" s="76" t="s">
        <v>1116</v>
      </c>
      <c r="D284" s="76" t="s">
        <v>1210</v>
      </c>
      <c r="E284" s="78" t="s">
        <v>23</v>
      </c>
      <c r="F284" s="78"/>
      <c r="G284" s="78"/>
      <c r="H284" s="78"/>
      <c r="I284" s="78"/>
      <c r="J284" s="79" t="s">
        <v>153</v>
      </c>
      <c r="K284" s="121"/>
      <c r="L284" s="154">
        <v>1.17</v>
      </c>
      <c r="M284" s="154">
        <v>91.89</v>
      </c>
      <c r="N284" s="77"/>
      <c r="O284" s="77"/>
      <c r="P284" s="77"/>
      <c r="Q284" s="77"/>
      <c r="R284" s="77"/>
      <c r="S284" s="77"/>
      <c r="T284" s="77"/>
      <c r="U284" s="77"/>
      <c r="V284" s="77"/>
      <c r="W284" s="77"/>
      <c r="X284" s="157">
        <v>1.97</v>
      </c>
      <c r="Y284" s="77"/>
      <c r="Z284" s="77"/>
      <c r="AA284" s="77"/>
      <c r="AB284" s="78" t="s">
        <v>154</v>
      </c>
      <c r="AC284" s="106">
        <v>2.6843666266714976</v>
      </c>
      <c r="AD284" s="96">
        <v>1604.4810195834145</v>
      </c>
      <c r="AE284" s="96">
        <v>9981.4815068666467</v>
      </c>
      <c r="AF284" s="97">
        <v>84052.450575281167</v>
      </c>
      <c r="AG284" s="96">
        <v>361521.60889673274</v>
      </c>
      <c r="AH284" s="96">
        <v>618.02755966277095</v>
      </c>
      <c r="AI284" s="96">
        <v>19431.941870675782</v>
      </c>
      <c r="AJ284" s="96">
        <v>4375.053080955252</v>
      </c>
      <c r="AK284" s="96">
        <v>20.603623682925534</v>
      </c>
      <c r="AL284" s="96">
        <v>6477.7953450708292</v>
      </c>
      <c r="AM284" s="96">
        <v>133.42176024218807</v>
      </c>
      <c r="AN284" s="96">
        <v>94.379995374550788</v>
      </c>
      <c r="AO284" s="96">
        <v>1341.4602810476699</v>
      </c>
      <c r="AP284" s="96">
        <v>71744.972635440019</v>
      </c>
      <c r="AQ284" s="96">
        <v>21.037709937289559</v>
      </c>
      <c r="AR284" s="96">
        <v>41.466988911584281</v>
      </c>
      <c r="AS284" s="96">
        <v>31.254305687589078</v>
      </c>
      <c r="AT284" s="96">
        <v>171.94136451371469</v>
      </c>
      <c r="AU284" s="96">
        <v>158.85980343803044</v>
      </c>
      <c r="AV284" s="96">
        <v>1.8281045321347678</v>
      </c>
      <c r="AW284" s="96">
        <v>13.784740359568216</v>
      </c>
      <c r="AX284" s="96" t="s">
        <v>155</v>
      </c>
      <c r="AY284" s="96"/>
      <c r="AZ284" s="96">
        <v>102.30018194566829</v>
      </c>
      <c r="BA284" s="96">
        <v>1345.4878680188813</v>
      </c>
      <c r="BB284" s="101">
        <v>18.512412136465279</v>
      </c>
      <c r="BC284" s="96">
        <v>1.1060228373428735</v>
      </c>
      <c r="BD284" s="96">
        <v>2.5443790296110458</v>
      </c>
      <c r="BE284" s="96">
        <v>22.457734532428297</v>
      </c>
      <c r="BF284" s="96">
        <v>3.2186322612005962</v>
      </c>
      <c r="BG284" s="96">
        <v>0.8754550401207859</v>
      </c>
      <c r="BH284" s="96"/>
      <c r="BI284" s="96">
        <v>445.5653602959606</v>
      </c>
      <c r="BJ284" s="103">
        <v>47.165947399708891</v>
      </c>
      <c r="BK284" s="103">
        <v>99.206259700036313</v>
      </c>
      <c r="BL284" s="103">
        <v>11.805567038096084</v>
      </c>
      <c r="BM284" s="103">
        <v>45.425482132655603</v>
      </c>
      <c r="BN284" s="103">
        <v>9.0685027428913116</v>
      </c>
      <c r="BO284" s="103">
        <v>1.7893764536300818</v>
      </c>
      <c r="BP284" s="103">
        <v>8.2903767698138875</v>
      </c>
      <c r="BQ284" s="103">
        <v>1.3090870839714934</v>
      </c>
      <c r="BR284" s="103">
        <v>7.848554199484937</v>
      </c>
      <c r="BS284" s="103">
        <v>1.4817875145957433</v>
      </c>
      <c r="BT284" s="103">
        <v>4.5137523836035145</v>
      </c>
      <c r="BU284" s="103">
        <v>0.6223474436178591</v>
      </c>
      <c r="BV284" s="103">
        <v>4.0993275758690881</v>
      </c>
      <c r="BW284" s="103">
        <v>0.6290602871931712</v>
      </c>
      <c r="BX284" s="96">
        <v>31.948747545404849</v>
      </c>
      <c r="BY284" s="96">
        <v>0.39921577019574694</v>
      </c>
      <c r="BZ284" s="135">
        <v>19.168975246393149</v>
      </c>
      <c r="CA284" s="135">
        <v>13.348357480375959</v>
      </c>
      <c r="CB284" s="135">
        <v>3.6036580687287243</v>
      </c>
      <c r="CC284" s="90">
        <f t="shared" si="42"/>
        <v>243.25542872516797</v>
      </c>
      <c r="CD284" s="91">
        <f t="shared" si="43"/>
        <v>345.55561067083624</v>
      </c>
      <c r="CE284" s="90">
        <f t="shared" si="44"/>
        <v>223.52741345555685</v>
      </c>
      <c r="CF284" s="91">
        <f t="shared" si="45"/>
        <v>317.53105064543143</v>
      </c>
      <c r="CG284" s="75"/>
      <c r="CH284" s="49"/>
      <c r="CI284" s="145">
        <v>83700</v>
      </c>
      <c r="CJ284" s="145" t="s">
        <v>155</v>
      </c>
      <c r="CK284" s="145">
        <v>65515</v>
      </c>
      <c r="CL284" s="145">
        <v>16897</v>
      </c>
      <c r="CM284" s="145">
        <v>7456</v>
      </c>
      <c r="CN284" s="145" t="s">
        <v>155</v>
      </c>
      <c r="CO284" s="145">
        <v>681</v>
      </c>
      <c r="CP284" s="143">
        <v>559700</v>
      </c>
      <c r="CQ284" s="145" t="s">
        <v>155</v>
      </c>
      <c r="CR284" s="145">
        <v>6058</v>
      </c>
      <c r="CS284" s="145">
        <v>1210</v>
      </c>
    </row>
    <row r="285" spans="1:97" ht="15.75" thickBot="1" x14ac:dyDescent="0.3">
      <c r="A285" s="76" t="s">
        <v>628</v>
      </c>
      <c r="B285" s="102" t="s">
        <v>864</v>
      </c>
      <c r="C285" s="76" t="s">
        <v>1116</v>
      </c>
      <c r="D285" s="76" t="s">
        <v>1210</v>
      </c>
      <c r="E285" s="78" t="s">
        <v>23</v>
      </c>
      <c r="F285" s="78"/>
      <c r="G285" s="78"/>
      <c r="H285" s="78"/>
      <c r="I285" s="78"/>
      <c r="J285" s="79" t="s">
        <v>153</v>
      </c>
      <c r="K285" s="121"/>
      <c r="L285" s="154">
        <v>1.54</v>
      </c>
      <c r="M285" s="154">
        <v>93.86</v>
      </c>
      <c r="N285" s="77"/>
      <c r="O285" s="77"/>
      <c r="P285" s="77"/>
      <c r="Q285" s="77"/>
      <c r="R285" s="77"/>
      <c r="S285" s="77"/>
      <c r="T285" s="77"/>
      <c r="U285" s="77"/>
      <c r="V285" s="77"/>
      <c r="W285" s="77"/>
      <c r="X285" s="157">
        <v>1.33</v>
      </c>
      <c r="Y285" s="77"/>
      <c r="Z285" s="77"/>
      <c r="AA285" s="77"/>
      <c r="AB285" s="78" t="s">
        <v>154</v>
      </c>
      <c r="AC285" s="103">
        <v>2.0622614828983261</v>
      </c>
      <c r="AD285" s="96">
        <v>1584.4546235598109</v>
      </c>
      <c r="AE285" s="96">
        <v>10215.212696430544</v>
      </c>
      <c r="AF285" s="97">
        <v>89776.560421363232</v>
      </c>
      <c r="AG285" s="96">
        <v>336916.03523784771</v>
      </c>
      <c r="AH285" s="96">
        <v>486.76967044218662</v>
      </c>
      <c r="AI285" s="96">
        <v>25948.57649926161</v>
      </c>
      <c r="AJ285" s="96">
        <v>3647.5156533582976</v>
      </c>
      <c r="AK285" s="96">
        <v>22.525757426444432</v>
      </c>
      <c r="AL285" s="96">
        <v>6598.1127374486905</v>
      </c>
      <c r="AM285" s="96">
        <v>143.26126180712225</v>
      </c>
      <c r="AN285" s="96">
        <v>100.43700599964735</v>
      </c>
      <c r="AO285" s="96">
        <v>583.75515152970706</v>
      </c>
      <c r="AP285" s="96">
        <v>40812.017861179193</v>
      </c>
      <c r="AQ285" s="96">
        <v>22.594916950446368</v>
      </c>
      <c r="AR285" s="96">
        <v>45.741940483205333</v>
      </c>
      <c r="AS285" s="96">
        <v>26.836535627526107</v>
      </c>
      <c r="AT285" s="96">
        <v>102.46414832331737</v>
      </c>
      <c r="AU285" s="96">
        <v>67.088750426413441</v>
      </c>
      <c r="AV285" s="96">
        <v>2.185077589450823</v>
      </c>
      <c r="AW285" s="96" t="s">
        <v>155</v>
      </c>
      <c r="AX285" s="96" t="s">
        <v>155</v>
      </c>
      <c r="AY285" s="96"/>
      <c r="AZ285" s="96">
        <v>60.106012145205483</v>
      </c>
      <c r="BA285" s="96">
        <v>587.4660134906527</v>
      </c>
      <c r="BB285" s="101">
        <v>17.669373522285618</v>
      </c>
      <c r="BC285" s="96">
        <v>1.6625257991641509</v>
      </c>
      <c r="BD285" s="96">
        <v>1.3466594118598239</v>
      </c>
      <c r="BE285" s="96">
        <v>10.684688374965141</v>
      </c>
      <c r="BF285" s="96">
        <v>3.7502267248051329</v>
      </c>
      <c r="BG285" s="96" t="s">
        <v>155</v>
      </c>
      <c r="BH285" s="96"/>
      <c r="BI285" s="96">
        <v>545.25874702335591</v>
      </c>
      <c r="BJ285" s="103">
        <v>53.628144731999683</v>
      </c>
      <c r="BK285" s="103">
        <v>106.46653765251131</v>
      </c>
      <c r="BL285" s="103">
        <v>12.741960870074307</v>
      </c>
      <c r="BM285" s="103">
        <v>49.585318479645387</v>
      </c>
      <c r="BN285" s="103">
        <v>9.9280179887550588</v>
      </c>
      <c r="BO285" s="103">
        <v>2.0383528585512174</v>
      </c>
      <c r="BP285" s="103">
        <v>9.9854390855050763</v>
      </c>
      <c r="BQ285" s="103">
        <v>1.4779472593353675</v>
      </c>
      <c r="BR285" s="103">
        <v>8.9577687883973507</v>
      </c>
      <c r="BS285" s="103">
        <v>1.5651556749266327</v>
      </c>
      <c r="BT285" s="103">
        <v>4.6955563668203952</v>
      </c>
      <c r="BU285" s="103">
        <v>0.66888355590110793</v>
      </c>
      <c r="BV285" s="103">
        <v>4.1864159136662913</v>
      </c>
      <c r="BW285" s="103">
        <v>0.64961122763002288</v>
      </c>
      <c r="BX285" s="96">
        <v>15.456074784871932</v>
      </c>
      <c r="BY285" s="96">
        <v>0.48307793993304582</v>
      </c>
      <c r="BZ285" s="135">
        <v>22.013650689030978</v>
      </c>
      <c r="CA285" s="135">
        <v>16.262554696543159</v>
      </c>
      <c r="CB285" s="135">
        <v>4.1754187071572098</v>
      </c>
      <c r="CC285" s="90">
        <f t="shared" si="42"/>
        <v>266.57511045371916</v>
      </c>
      <c r="CD285" s="91">
        <f t="shared" si="43"/>
        <v>326.68112259892462</v>
      </c>
      <c r="CE285" s="90">
        <f t="shared" si="44"/>
        <v>250.2073986718608</v>
      </c>
      <c r="CF285" s="91">
        <f t="shared" si="45"/>
        <v>306.62290167135063</v>
      </c>
      <c r="CG285" s="75"/>
      <c r="CH285" s="49"/>
      <c r="CI285" s="145">
        <v>88130</v>
      </c>
      <c r="CJ285" s="145">
        <v>1854</v>
      </c>
      <c r="CK285" s="145">
        <v>40320</v>
      </c>
      <c r="CL285" s="145" t="s">
        <v>155</v>
      </c>
      <c r="CM285" s="145">
        <v>6502</v>
      </c>
      <c r="CN285" s="145">
        <v>2947</v>
      </c>
      <c r="CO285" s="145" t="s">
        <v>155</v>
      </c>
      <c r="CP285" s="143">
        <v>592400</v>
      </c>
      <c r="CQ285" s="145" t="s">
        <v>155</v>
      </c>
      <c r="CR285" s="145">
        <v>6025</v>
      </c>
      <c r="CS285" s="145">
        <v>522.20000000000005</v>
      </c>
    </row>
    <row r="286" spans="1:97" ht="15.75" thickBot="1" x14ac:dyDescent="0.3">
      <c r="A286" s="76" t="s">
        <v>629</v>
      </c>
      <c r="B286" s="102" t="s">
        <v>865</v>
      </c>
      <c r="C286" s="76" t="s">
        <v>1116</v>
      </c>
      <c r="D286" s="76" t="s">
        <v>1210</v>
      </c>
      <c r="E286" s="78" t="s">
        <v>23</v>
      </c>
      <c r="F286" s="78"/>
      <c r="G286" s="78"/>
      <c r="H286" s="78"/>
      <c r="I286" s="78"/>
      <c r="J286" s="79" t="s">
        <v>153</v>
      </c>
      <c r="K286" s="121"/>
      <c r="L286" s="154">
        <v>1.76</v>
      </c>
      <c r="M286" s="154">
        <v>93.89</v>
      </c>
      <c r="N286" s="77"/>
      <c r="O286" s="77"/>
      <c r="P286" s="77"/>
      <c r="Q286" s="77"/>
      <c r="R286" s="77"/>
      <c r="S286" s="77"/>
      <c r="T286" s="77"/>
      <c r="U286" s="77"/>
      <c r="V286" s="77"/>
      <c r="W286" s="77"/>
      <c r="X286" s="157">
        <v>1.1599999999999999</v>
      </c>
      <c r="Y286" s="77"/>
      <c r="Z286" s="77"/>
      <c r="AA286" s="77"/>
      <c r="AB286" s="78" t="s">
        <v>154</v>
      </c>
      <c r="AC286" s="103">
        <v>2.4179859207857284</v>
      </c>
      <c r="AD286" s="96">
        <v>1621.7264829995272</v>
      </c>
      <c r="AE286" s="96">
        <v>9284.2139244997015</v>
      </c>
      <c r="AF286" s="97">
        <v>93237.027019603818</v>
      </c>
      <c r="AG286" s="96">
        <v>334095.3883775241</v>
      </c>
      <c r="AH286" s="96">
        <v>517.29049867440324</v>
      </c>
      <c r="AI286" s="96">
        <v>26964.649623785434</v>
      </c>
      <c r="AJ286" s="96">
        <v>3228.245185234292</v>
      </c>
      <c r="AK286" s="96">
        <v>23.009991565017266</v>
      </c>
      <c r="AL286" s="96">
        <v>7375.1931708563079</v>
      </c>
      <c r="AM286" s="96">
        <v>146.27086454305166</v>
      </c>
      <c r="AN286" s="96">
        <v>99.116268353272503</v>
      </c>
      <c r="AO286" s="96">
        <v>523.86766771605232</v>
      </c>
      <c r="AP286" s="96">
        <v>35672.471194090322</v>
      </c>
      <c r="AQ286" s="96">
        <v>16.055695321221908</v>
      </c>
      <c r="AR286" s="96">
        <v>37.665500626544464</v>
      </c>
      <c r="AS286" s="96">
        <v>33.614623861785645</v>
      </c>
      <c r="AT286" s="96">
        <v>114.59964780527866</v>
      </c>
      <c r="AU286" s="96">
        <v>68.60509766176979</v>
      </c>
      <c r="AV286" s="96">
        <v>1.8979820378172783</v>
      </c>
      <c r="AW286" s="96" t="s">
        <v>155</v>
      </c>
      <c r="AX286" s="96" t="s">
        <v>155</v>
      </c>
      <c r="AY286" s="96"/>
      <c r="AZ286" s="96">
        <v>61.889896449140288</v>
      </c>
      <c r="BA286" s="96">
        <v>691.11127657461338</v>
      </c>
      <c r="BB286" s="101">
        <v>14.966789934208862</v>
      </c>
      <c r="BC286" s="96">
        <v>0.83140046121196587</v>
      </c>
      <c r="BD286" s="96">
        <v>1.5940378678913947</v>
      </c>
      <c r="BE286" s="96">
        <v>12.366891221145385</v>
      </c>
      <c r="BF286" s="96">
        <v>3.3840239734566286</v>
      </c>
      <c r="BG286" s="96" t="s">
        <v>155</v>
      </c>
      <c r="BH286" s="96"/>
      <c r="BI286" s="96">
        <v>539.84389991965088</v>
      </c>
      <c r="BJ286" s="103">
        <v>58.770050834378473</v>
      </c>
      <c r="BK286" s="103">
        <v>113.63725572788276</v>
      </c>
      <c r="BL286" s="103">
        <v>13.553311960188559</v>
      </c>
      <c r="BM286" s="103">
        <v>54.054428516130656</v>
      </c>
      <c r="BN286" s="103">
        <v>10.315071805796057</v>
      </c>
      <c r="BO286" s="103">
        <v>2.1110327837073002</v>
      </c>
      <c r="BP286" s="103">
        <v>10.093475619112318</v>
      </c>
      <c r="BQ286" s="103">
        <v>1.5084251657229335</v>
      </c>
      <c r="BR286" s="103">
        <v>9.0377887919067597</v>
      </c>
      <c r="BS286" s="103">
        <v>1.6676227032408135</v>
      </c>
      <c r="BT286" s="103">
        <v>4.7615915572439205</v>
      </c>
      <c r="BU286" s="103">
        <v>0.68145504842205673</v>
      </c>
      <c r="BV286" s="103">
        <v>4.5149150561097313</v>
      </c>
      <c r="BW286" s="103">
        <v>0.65519276670049298</v>
      </c>
      <c r="BX286" s="96">
        <v>18.793513368725936</v>
      </c>
      <c r="BY286" s="96">
        <v>0.51789335655654156</v>
      </c>
      <c r="BZ286" s="135">
        <v>18.769091977041008</v>
      </c>
      <c r="CA286" s="135">
        <v>17.992175738598505</v>
      </c>
      <c r="CB286" s="135">
        <v>4.7393294798971759</v>
      </c>
      <c r="CC286" s="90">
        <f t="shared" si="42"/>
        <v>285.36161833654279</v>
      </c>
      <c r="CD286" s="91">
        <f t="shared" si="43"/>
        <v>347.25151478568307</v>
      </c>
      <c r="CE286" s="90">
        <f t="shared" si="44"/>
        <v>267.92602345618002</v>
      </c>
      <c r="CF286" s="91">
        <f t="shared" si="45"/>
        <v>326.03444723227784</v>
      </c>
      <c r="CG286" s="75"/>
      <c r="CH286" s="49"/>
      <c r="CI286" s="145">
        <v>89900</v>
      </c>
      <c r="CJ286" s="145">
        <v>2204</v>
      </c>
      <c r="CK286" s="145">
        <v>34860</v>
      </c>
      <c r="CL286" s="145">
        <v>13673</v>
      </c>
      <c r="CM286" s="145">
        <v>5562</v>
      </c>
      <c r="CN286" s="145">
        <v>5127</v>
      </c>
      <c r="CO286" s="145">
        <v>416</v>
      </c>
      <c r="CP286" s="143">
        <v>584700</v>
      </c>
      <c r="CQ286" s="145" t="s">
        <v>155</v>
      </c>
      <c r="CR286" s="145">
        <v>6731</v>
      </c>
      <c r="CS286" s="145">
        <v>662.4</v>
      </c>
    </row>
    <row r="287" spans="1:97" ht="15.75" thickBot="1" x14ac:dyDescent="0.3">
      <c r="A287" s="76" t="s">
        <v>630</v>
      </c>
      <c r="B287" s="102" t="s">
        <v>866</v>
      </c>
      <c r="C287" s="76" t="s">
        <v>1116</v>
      </c>
      <c r="D287" s="76" t="s">
        <v>1210</v>
      </c>
      <c r="E287" s="78" t="s">
        <v>23</v>
      </c>
      <c r="F287" s="78"/>
      <c r="G287" s="78"/>
      <c r="H287" s="78"/>
      <c r="I287" s="78"/>
      <c r="J287" s="79" t="s">
        <v>153</v>
      </c>
      <c r="K287" s="121"/>
      <c r="L287" s="154">
        <v>1.6</v>
      </c>
      <c r="M287" s="154">
        <v>93.82</v>
      </c>
      <c r="N287" s="77"/>
      <c r="O287" s="77"/>
      <c r="P287" s="77"/>
      <c r="Q287" s="77"/>
      <c r="R287" s="77"/>
      <c r="S287" s="77"/>
      <c r="T287" s="77"/>
      <c r="U287" s="77"/>
      <c r="V287" s="77"/>
      <c r="W287" s="77"/>
      <c r="X287" s="157">
        <v>1.72</v>
      </c>
      <c r="Y287" s="77"/>
      <c r="Z287" s="77"/>
      <c r="AA287" s="77"/>
      <c r="AB287" s="78" t="s">
        <v>154</v>
      </c>
      <c r="AC287" s="103">
        <v>2.2400710729986963</v>
      </c>
      <c r="AD287" s="96">
        <v>1527.5245676418976</v>
      </c>
      <c r="AE287" s="96">
        <v>8591.7537052745338</v>
      </c>
      <c r="AF287" s="97">
        <v>89763.466382379003</v>
      </c>
      <c r="AG287" s="96">
        <v>348700.96665624087</v>
      </c>
      <c r="AH287" s="96">
        <v>390.51003674222721</v>
      </c>
      <c r="AI287" s="96">
        <v>27013.657954814065</v>
      </c>
      <c r="AJ287" s="96">
        <v>3460.2821212703557</v>
      </c>
      <c r="AK287" s="96">
        <v>27.121779381830365</v>
      </c>
      <c r="AL287" s="96">
        <v>6812.9716458721277</v>
      </c>
      <c r="AM287" s="96">
        <v>144.96822383930362</v>
      </c>
      <c r="AN287" s="96">
        <v>90.50917690851351</v>
      </c>
      <c r="AO287" s="96">
        <v>306.70051964177679</v>
      </c>
      <c r="AP287" s="96">
        <v>30198.751414118524</v>
      </c>
      <c r="AQ287" s="96">
        <v>13.078693590082565</v>
      </c>
      <c r="AR287" s="96">
        <v>38.704085395738559</v>
      </c>
      <c r="AS287" s="96">
        <v>25.207292016612939</v>
      </c>
      <c r="AT287" s="96">
        <v>622.92158770927335</v>
      </c>
      <c r="AU287" s="96">
        <v>66.270995830278622</v>
      </c>
      <c r="AV287" s="96">
        <v>2.3718556732818619</v>
      </c>
      <c r="AW287" s="96" t="s">
        <v>155</v>
      </c>
      <c r="AX287" s="96" t="s">
        <v>155</v>
      </c>
      <c r="AY287" s="96"/>
      <c r="AZ287" s="96">
        <v>64.509237868926476</v>
      </c>
      <c r="BA287" s="96">
        <v>653.71280707393362</v>
      </c>
      <c r="BB287" s="101">
        <v>17.789981312753419</v>
      </c>
      <c r="BC287" s="96">
        <v>0.82711469159705941</v>
      </c>
      <c r="BD287" s="96">
        <v>1.4216969342694747</v>
      </c>
      <c r="BE287" s="96">
        <v>12.032405591632616</v>
      </c>
      <c r="BF287" s="96">
        <v>3.6751249111261033</v>
      </c>
      <c r="BG287" s="96">
        <v>1.124936741670779</v>
      </c>
      <c r="BH287" s="96"/>
      <c r="BI287" s="96">
        <v>501.3905923842147</v>
      </c>
      <c r="BJ287" s="103">
        <v>52.598443713763295</v>
      </c>
      <c r="BK287" s="103">
        <v>102.53051648514901</v>
      </c>
      <c r="BL287" s="103">
        <v>12.461485144563481</v>
      </c>
      <c r="BM287" s="103">
        <v>49.269955667515767</v>
      </c>
      <c r="BN287" s="103">
        <v>10.030920847047522</v>
      </c>
      <c r="BO287" s="103">
        <v>2.0975901667344341</v>
      </c>
      <c r="BP287" s="103">
        <v>10.461318504330144</v>
      </c>
      <c r="BQ287" s="103">
        <v>1.6315517673284676</v>
      </c>
      <c r="BR287" s="103">
        <v>9.9581761686693522</v>
      </c>
      <c r="BS287" s="103">
        <v>1.7691254022465062</v>
      </c>
      <c r="BT287" s="103">
        <v>5.0748788189897311</v>
      </c>
      <c r="BU287" s="103">
        <v>0.75997089721866873</v>
      </c>
      <c r="BV287" s="103">
        <v>4.6858586022857196</v>
      </c>
      <c r="BW287" s="103">
        <v>0.69342346290315271</v>
      </c>
      <c r="BX287" s="96">
        <v>17.249613639367048</v>
      </c>
      <c r="BY287" s="96">
        <v>0.55890329625493784</v>
      </c>
      <c r="BZ287" s="135">
        <v>20.3499365514737</v>
      </c>
      <c r="CA287" s="135">
        <v>17.613132089702166</v>
      </c>
      <c r="CB287" s="135">
        <v>4.57772797846558</v>
      </c>
      <c r="CC287" s="90">
        <f t="shared" si="42"/>
        <v>264.02321564874518</v>
      </c>
      <c r="CD287" s="91">
        <f t="shared" si="43"/>
        <v>328.53245351767168</v>
      </c>
      <c r="CE287" s="90">
        <f t="shared" si="44"/>
        <v>247.70658092165272</v>
      </c>
      <c r="CF287" s="91">
        <f t="shared" si="45"/>
        <v>308.22914789027959</v>
      </c>
      <c r="CG287" s="75"/>
      <c r="CH287" s="49"/>
      <c r="CI287" s="145">
        <v>88820</v>
      </c>
      <c r="CJ287" s="145">
        <v>2602</v>
      </c>
      <c r="CK287" s="145">
        <v>28400</v>
      </c>
      <c r="CL287" s="145">
        <v>16513</v>
      </c>
      <c r="CM287" s="145">
        <v>4532</v>
      </c>
      <c r="CN287" s="145">
        <v>4717</v>
      </c>
      <c r="CO287" s="145" t="s">
        <v>155</v>
      </c>
      <c r="CP287" s="143">
        <v>612800</v>
      </c>
      <c r="CQ287" s="145" t="s">
        <v>155</v>
      </c>
      <c r="CR287" s="145">
        <v>6097</v>
      </c>
      <c r="CS287" s="145">
        <v>609.5</v>
      </c>
    </row>
    <row r="288" spans="1:97" ht="15.75" thickBot="1" x14ac:dyDescent="0.3">
      <c r="A288" s="76" t="s">
        <v>631</v>
      </c>
      <c r="B288" s="102" t="s">
        <v>867</v>
      </c>
      <c r="C288" s="76" t="s">
        <v>1116</v>
      </c>
      <c r="D288" s="76" t="s">
        <v>1210</v>
      </c>
      <c r="E288" s="78" t="s">
        <v>23</v>
      </c>
      <c r="F288" s="78"/>
      <c r="G288" s="78"/>
      <c r="H288" s="78"/>
      <c r="I288" s="78"/>
      <c r="J288" s="79" t="s">
        <v>153</v>
      </c>
      <c r="K288" s="121"/>
      <c r="L288" s="154">
        <v>1.84</v>
      </c>
      <c r="M288" s="154">
        <v>91.71</v>
      </c>
      <c r="N288" s="77"/>
      <c r="O288" s="77"/>
      <c r="P288" s="77"/>
      <c r="Q288" s="77"/>
      <c r="R288" s="77"/>
      <c r="S288" s="77"/>
      <c r="T288" s="77"/>
      <c r="U288" s="77"/>
      <c r="V288" s="77"/>
      <c r="W288" s="77"/>
      <c r="X288" s="157">
        <v>2.11</v>
      </c>
      <c r="Y288" s="77"/>
      <c r="Z288" s="77"/>
      <c r="AA288" s="77"/>
      <c r="AB288" s="78" t="s">
        <v>154</v>
      </c>
      <c r="AC288" s="103">
        <v>3.2784212627435094</v>
      </c>
      <c r="AD288" s="96">
        <v>1888.1711564547138</v>
      </c>
      <c r="AE288" s="96">
        <v>10191.638222768983</v>
      </c>
      <c r="AF288" s="97">
        <v>104272.86720250652</v>
      </c>
      <c r="AG288" s="96">
        <v>295400.72282903094</v>
      </c>
      <c r="AH288" s="96">
        <v>522.31216477713838</v>
      </c>
      <c r="AI288" s="96">
        <v>33972.338741274405</v>
      </c>
      <c r="AJ288" s="96">
        <v>10091.510958244176</v>
      </c>
      <c r="AK288" s="96">
        <v>30.14111397749959</v>
      </c>
      <c r="AL288" s="96">
        <v>6371.4011477853655</v>
      </c>
      <c r="AM288" s="96">
        <v>184.95191741599228</v>
      </c>
      <c r="AN288" s="96">
        <v>108.78035488595978</v>
      </c>
      <c r="AO288" s="96">
        <v>813.10995958469482</v>
      </c>
      <c r="AP288" s="96">
        <v>60631.179125520473</v>
      </c>
      <c r="AQ288" s="96">
        <v>62.41391008128479</v>
      </c>
      <c r="AR288" s="96">
        <v>84.767335166618579</v>
      </c>
      <c r="AS288" s="96">
        <v>24.683032338265992</v>
      </c>
      <c r="AT288" s="96">
        <v>159.55201597577951</v>
      </c>
      <c r="AU288" s="96">
        <v>82.424996333756624</v>
      </c>
      <c r="AV288" s="96">
        <v>2.0312963388811522</v>
      </c>
      <c r="AW288" s="96" t="s">
        <v>155</v>
      </c>
      <c r="AX288" s="96" t="s">
        <v>155</v>
      </c>
      <c r="AY288" s="96"/>
      <c r="AZ288" s="96">
        <v>56.659653987558869</v>
      </c>
      <c r="BA288" s="96">
        <v>422.27152045458087</v>
      </c>
      <c r="BB288" s="101">
        <v>13.091603421316639</v>
      </c>
      <c r="BC288" s="96">
        <v>2.1440438444523271</v>
      </c>
      <c r="BD288" s="96">
        <v>0.98236104135904734</v>
      </c>
      <c r="BE288" s="96">
        <v>7.4568253301068648</v>
      </c>
      <c r="BF288" s="96">
        <v>8.3736992567477664</v>
      </c>
      <c r="BG288" s="96">
        <v>0.59754135659382479</v>
      </c>
      <c r="BH288" s="96"/>
      <c r="BI288" s="96">
        <v>669.5214220184946</v>
      </c>
      <c r="BJ288" s="103">
        <v>54.329264293567071</v>
      </c>
      <c r="BK288" s="103">
        <v>106.27863161231497</v>
      </c>
      <c r="BL288" s="103">
        <v>12.265247083465932</v>
      </c>
      <c r="BM288" s="103">
        <v>48.329131317055619</v>
      </c>
      <c r="BN288" s="103">
        <v>9.44642765910287</v>
      </c>
      <c r="BO288" s="103">
        <v>1.9795433438649284</v>
      </c>
      <c r="BP288" s="103">
        <v>9.7362071787755653</v>
      </c>
      <c r="BQ288" s="103">
        <v>1.4914013782510807</v>
      </c>
      <c r="BR288" s="103">
        <v>9.5689185814731985</v>
      </c>
      <c r="BS288" s="103">
        <v>1.7875867182604599</v>
      </c>
      <c r="BT288" s="103">
        <v>5.2989339421688699</v>
      </c>
      <c r="BU288" s="103">
        <v>0.720900670057809</v>
      </c>
      <c r="BV288" s="103">
        <v>4.6363489201609305</v>
      </c>
      <c r="BW288" s="103">
        <v>0.70208508447318285</v>
      </c>
      <c r="BX288" s="96">
        <v>11.15247538994532</v>
      </c>
      <c r="BY288" s="96">
        <v>0.73036681960596539</v>
      </c>
      <c r="BZ288" s="135">
        <v>62.842013440534828</v>
      </c>
      <c r="CA288" s="135">
        <v>17.409281300515463</v>
      </c>
      <c r="CB288" s="135">
        <v>5.1012674794694277</v>
      </c>
      <c r="CC288" s="90">
        <f t="shared" si="42"/>
        <v>266.57062778299246</v>
      </c>
      <c r="CD288" s="91">
        <f t="shared" si="43"/>
        <v>323.2302817705513</v>
      </c>
      <c r="CE288" s="90">
        <f t="shared" si="44"/>
        <v>244.47192273978237</v>
      </c>
      <c r="CF288" s="91">
        <f t="shared" si="45"/>
        <v>296.43449141177257</v>
      </c>
      <c r="CG288" s="75"/>
      <c r="CH288" s="49"/>
      <c r="CI288" s="145">
        <v>104000</v>
      </c>
      <c r="CJ288" s="145">
        <v>5861</v>
      </c>
      <c r="CK288" s="145">
        <v>59160</v>
      </c>
      <c r="CL288" s="145">
        <v>21513</v>
      </c>
      <c r="CM288" s="145">
        <v>5829</v>
      </c>
      <c r="CN288" s="145" t="s">
        <v>155</v>
      </c>
      <c r="CO288" s="145" t="s">
        <v>155</v>
      </c>
      <c r="CP288" s="143">
        <v>515800</v>
      </c>
      <c r="CQ288" s="145" t="s">
        <v>155</v>
      </c>
      <c r="CR288" s="145">
        <v>5719</v>
      </c>
      <c r="CS288" s="145">
        <v>380.9</v>
      </c>
    </row>
    <row r="289" spans="1:97" ht="15.75" thickBot="1" x14ac:dyDescent="0.3">
      <c r="A289" s="76" t="s">
        <v>632</v>
      </c>
      <c r="B289" s="102" t="s">
        <v>868</v>
      </c>
      <c r="C289" s="76" t="s">
        <v>1116</v>
      </c>
      <c r="D289" s="76" t="s">
        <v>1210</v>
      </c>
      <c r="E289" s="78" t="s">
        <v>23</v>
      </c>
      <c r="F289" s="78"/>
      <c r="G289" s="78"/>
      <c r="H289" s="78"/>
      <c r="I289" s="78"/>
      <c r="J289" s="79" t="s">
        <v>153</v>
      </c>
      <c r="K289" s="121"/>
      <c r="L289" s="154">
        <v>2.0099999999999998</v>
      </c>
      <c r="M289" s="154">
        <v>89.754999999999995</v>
      </c>
      <c r="N289" s="77"/>
      <c r="O289" s="77"/>
      <c r="P289" s="77"/>
      <c r="Q289" s="77"/>
      <c r="R289" s="77"/>
      <c r="S289" s="77"/>
      <c r="T289" s="77"/>
      <c r="U289" s="77"/>
      <c r="V289" s="77"/>
      <c r="W289" s="77"/>
      <c r="X289" s="157">
        <v>4.4049999999999994</v>
      </c>
      <c r="Y289" s="77"/>
      <c r="Z289" s="77"/>
      <c r="AA289" s="77"/>
      <c r="AB289" s="78" t="s">
        <v>154</v>
      </c>
      <c r="AC289" s="103">
        <v>3.6514270644668319</v>
      </c>
      <c r="AD289" s="96">
        <v>2236.0950607721343</v>
      </c>
      <c r="AE289" s="96">
        <v>9200.4457674770219</v>
      </c>
      <c r="AF289" s="97">
        <v>112693.595697868</v>
      </c>
      <c r="AG289" s="96">
        <v>295661.29197310505</v>
      </c>
      <c r="AH289" s="96">
        <v>498.04793864554256</v>
      </c>
      <c r="AI289" s="96">
        <v>37061.5570522294</v>
      </c>
      <c r="AJ289" s="96">
        <v>3891.6533135960117</v>
      </c>
      <c r="AK289" s="96">
        <v>30.118669344754299</v>
      </c>
      <c r="AL289" s="96">
        <v>6759.9456501377354</v>
      </c>
      <c r="AM289" s="96">
        <v>201.19319598085193</v>
      </c>
      <c r="AN289" s="96">
        <v>115.65818658240967</v>
      </c>
      <c r="AO289" s="96">
        <v>853.16661852872051</v>
      </c>
      <c r="AP289" s="96">
        <v>41908.251656986547</v>
      </c>
      <c r="AQ289" s="96">
        <v>26.624652187294629</v>
      </c>
      <c r="AR289" s="96">
        <v>56.519202030292725</v>
      </c>
      <c r="AS289" s="96">
        <v>36.751749917577328</v>
      </c>
      <c r="AT289" s="96">
        <v>151.59282765913485</v>
      </c>
      <c r="AU289" s="96">
        <v>89.42918668988186</v>
      </c>
      <c r="AV289" s="96">
        <v>2.3219190110141801</v>
      </c>
      <c r="AW289" s="96">
        <v>13.108095705305908</v>
      </c>
      <c r="AX289" s="96" t="s">
        <v>155</v>
      </c>
      <c r="AY289" s="96"/>
      <c r="AZ289" s="96">
        <v>57.891346390461536</v>
      </c>
      <c r="BA289" s="96">
        <v>494.2233558516902</v>
      </c>
      <c r="BB289" s="101">
        <v>18.359965809854163</v>
      </c>
      <c r="BC289" s="96">
        <v>4.31854873923524</v>
      </c>
      <c r="BD289" s="96">
        <v>1.1322826100795595</v>
      </c>
      <c r="BE289" s="96">
        <v>9.2849197691648708</v>
      </c>
      <c r="BF289" s="96">
        <v>3.2924735294796528</v>
      </c>
      <c r="BG289" s="96">
        <v>1.14029401737591</v>
      </c>
      <c r="BH289" s="96"/>
      <c r="BI289" s="96">
        <v>703.26740584046934</v>
      </c>
      <c r="BJ289" s="103">
        <v>58.834553244185884</v>
      </c>
      <c r="BK289" s="103">
        <v>115.83042339089755</v>
      </c>
      <c r="BL289" s="103">
        <v>13.221031657606391</v>
      </c>
      <c r="BM289" s="103">
        <v>51.331613408683708</v>
      </c>
      <c r="BN289" s="103">
        <v>9.565919991976191</v>
      </c>
      <c r="BO289" s="103">
        <v>2.0714892568714607</v>
      </c>
      <c r="BP289" s="103">
        <v>9.5485300547799383</v>
      </c>
      <c r="BQ289" s="103">
        <v>1.3698974789102449</v>
      </c>
      <c r="BR289" s="103">
        <v>8.3569282983250393</v>
      </c>
      <c r="BS289" s="103">
        <v>1.5852235824421985</v>
      </c>
      <c r="BT289" s="103">
        <v>4.8178217745333853</v>
      </c>
      <c r="BU289" s="103">
        <v>0.64762775419581631</v>
      </c>
      <c r="BV289" s="103">
        <v>4.2574401898983485</v>
      </c>
      <c r="BW289" s="103">
        <v>0.68809846962459609</v>
      </c>
      <c r="BX289" s="96">
        <v>13.656991972160016</v>
      </c>
      <c r="BY289" s="96">
        <v>0.85500682197101163</v>
      </c>
      <c r="BZ289" s="135">
        <v>42.7449364512823</v>
      </c>
      <c r="CA289" s="135">
        <v>19.957164151697235</v>
      </c>
      <c r="CB289" s="135">
        <v>4.7842387382316023</v>
      </c>
      <c r="CC289" s="90">
        <f t="shared" si="42"/>
        <v>282.12659855293083</v>
      </c>
      <c r="CD289" s="91">
        <f t="shared" si="43"/>
        <v>340.01794494339237</v>
      </c>
      <c r="CE289" s="90">
        <f t="shared" si="44"/>
        <v>253.22272853118307</v>
      </c>
      <c r="CF289" s="91">
        <f t="shared" si="45"/>
        <v>305.1831064839418</v>
      </c>
      <c r="CG289" s="75"/>
      <c r="CH289" s="49"/>
      <c r="CI289" s="145">
        <v>108200</v>
      </c>
      <c r="CJ289" s="145">
        <v>2846</v>
      </c>
      <c r="CK289" s="145">
        <v>39530</v>
      </c>
      <c r="CL289" s="145">
        <v>24413</v>
      </c>
      <c r="CM289" s="145">
        <v>5678</v>
      </c>
      <c r="CN289" s="145">
        <v>2847</v>
      </c>
      <c r="CO289" s="145" t="s">
        <v>155</v>
      </c>
      <c r="CP289" s="143">
        <v>511300</v>
      </c>
      <c r="CQ289" s="145" t="s">
        <v>155</v>
      </c>
      <c r="CR289" s="145">
        <v>5828</v>
      </c>
      <c r="CS289" s="145">
        <v>481.5</v>
      </c>
    </row>
    <row r="290" spans="1:97" ht="15.75" thickBot="1" x14ac:dyDescent="0.3">
      <c r="A290" s="76" t="s">
        <v>633</v>
      </c>
      <c r="B290" s="102" t="s">
        <v>869</v>
      </c>
      <c r="C290" s="76" t="s">
        <v>1116</v>
      </c>
      <c r="D290" s="76" t="s">
        <v>1210</v>
      </c>
      <c r="E290" s="78" t="s">
        <v>23</v>
      </c>
      <c r="F290" s="78"/>
      <c r="G290" s="78"/>
      <c r="H290" s="78"/>
      <c r="I290" s="78"/>
      <c r="J290" s="79" t="s">
        <v>153</v>
      </c>
      <c r="K290" s="121"/>
      <c r="L290" s="154">
        <v>1.89</v>
      </c>
      <c r="M290" s="154">
        <v>90.37</v>
      </c>
      <c r="N290" s="77"/>
      <c r="O290" s="77"/>
      <c r="P290" s="77"/>
      <c r="Q290" s="77"/>
      <c r="R290" s="77"/>
      <c r="S290" s="77"/>
      <c r="T290" s="77"/>
      <c r="U290" s="77"/>
      <c r="V290" s="77"/>
      <c r="W290" s="77"/>
      <c r="X290" s="157">
        <v>2.37</v>
      </c>
      <c r="Y290" s="77"/>
      <c r="Z290" s="77"/>
      <c r="AA290" s="77"/>
      <c r="AB290" s="78" t="s">
        <v>154</v>
      </c>
      <c r="AC290" s="103">
        <v>3.2369141265088359</v>
      </c>
      <c r="AD290" s="96">
        <v>1922.7532887362752</v>
      </c>
      <c r="AE290" s="96">
        <v>11499.539440391007</v>
      </c>
      <c r="AF290" s="97">
        <v>99967.758381463078</v>
      </c>
      <c r="AG290" s="96">
        <v>278570.5122684465</v>
      </c>
      <c r="AH290" s="96">
        <v>812.52457981220357</v>
      </c>
      <c r="AI290" s="96">
        <v>31931.813557442714</v>
      </c>
      <c r="AJ290" s="96">
        <v>7820.6793229542609</v>
      </c>
      <c r="AK290" s="96">
        <v>30.294450677185619</v>
      </c>
      <c r="AL290" s="96">
        <v>6101.3274659213121</v>
      </c>
      <c r="AM290" s="96">
        <v>170.22707421876044</v>
      </c>
      <c r="AN290" s="96">
        <v>97.932813967294564</v>
      </c>
      <c r="AO290" s="96">
        <v>1602.1055002270111</v>
      </c>
      <c r="AP290" s="96">
        <v>82322.242890820751</v>
      </c>
      <c r="AQ290" s="96">
        <v>28.476722482220012</v>
      </c>
      <c r="AR290" s="96">
        <v>44.640676877870824</v>
      </c>
      <c r="AS290" s="96">
        <v>20.521760887684366</v>
      </c>
      <c r="AT290" s="96">
        <v>136.64743036001505</v>
      </c>
      <c r="AU290" s="96">
        <v>82.056762918535796</v>
      </c>
      <c r="AV290" s="96">
        <v>1.9094108874421505</v>
      </c>
      <c r="AW290" s="96" t="s">
        <v>155</v>
      </c>
      <c r="AX290" s="96" t="s">
        <v>155</v>
      </c>
      <c r="AY290" s="96"/>
      <c r="AZ290" s="96">
        <v>53.932650045114457</v>
      </c>
      <c r="BA290" s="96">
        <v>417.78884655572222</v>
      </c>
      <c r="BB290" s="101">
        <v>16.295726374547481</v>
      </c>
      <c r="BC290" s="96">
        <v>0.69396001995594592</v>
      </c>
      <c r="BD290" s="96">
        <v>0.88422259859370533</v>
      </c>
      <c r="BE290" s="96">
        <v>7.838230232947148</v>
      </c>
      <c r="BF290" s="96">
        <v>3.1136450763356871</v>
      </c>
      <c r="BG290" s="96" t="s">
        <v>155</v>
      </c>
      <c r="BH290" s="96"/>
      <c r="BI290" s="96">
        <v>656.74652382789543</v>
      </c>
      <c r="BJ290" s="103">
        <v>50.277068824687326</v>
      </c>
      <c r="BK290" s="103">
        <v>100.53008629226289</v>
      </c>
      <c r="BL290" s="103">
        <v>12.0227170189894</v>
      </c>
      <c r="BM290" s="103">
        <v>47.903807509133316</v>
      </c>
      <c r="BN290" s="103">
        <v>9.4925655163575033</v>
      </c>
      <c r="BO290" s="103">
        <v>2.1093645820396634</v>
      </c>
      <c r="BP290" s="103">
        <v>9.517902176061833</v>
      </c>
      <c r="BQ290" s="103">
        <v>1.3940717639780207</v>
      </c>
      <c r="BR290" s="103">
        <v>8.5968389501904134</v>
      </c>
      <c r="BS290" s="103">
        <v>1.5593777063156684</v>
      </c>
      <c r="BT290" s="103">
        <v>4.6121873813983338</v>
      </c>
      <c r="BU290" s="103">
        <v>0.68797013582126754</v>
      </c>
      <c r="BV290" s="103">
        <v>4.308752391483865</v>
      </c>
      <c r="BW290" s="103">
        <v>0.64573963427502601</v>
      </c>
      <c r="BX290" s="96">
        <v>11.803708252557863</v>
      </c>
      <c r="BY290" s="96">
        <v>0.68335636841242309</v>
      </c>
      <c r="BZ290" s="135">
        <v>22.878272839699278</v>
      </c>
      <c r="CA290" s="135">
        <v>17.364951877501106</v>
      </c>
      <c r="CB290" s="135">
        <v>4.4114155287305357</v>
      </c>
      <c r="CC290" s="90">
        <f t="shared" si="42"/>
        <v>253.65844988299452</v>
      </c>
      <c r="CD290" s="91">
        <f t="shared" si="43"/>
        <v>307.59109992810897</v>
      </c>
      <c r="CE290" s="90">
        <f t="shared" si="44"/>
        <v>229.23114115926217</v>
      </c>
      <c r="CF290" s="91">
        <f t="shared" si="45"/>
        <v>277.97007700503212</v>
      </c>
      <c r="CG290" s="75"/>
      <c r="CH290" s="49"/>
      <c r="CI290" s="145">
        <v>100500</v>
      </c>
      <c r="CJ290" s="145">
        <v>5991</v>
      </c>
      <c r="CK290" s="145">
        <v>82090</v>
      </c>
      <c r="CL290" s="145">
        <v>20813</v>
      </c>
      <c r="CM290" s="145">
        <v>8081</v>
      </c>
      <c r="CN290" s="145" t="s">
        <v>155</v>
      </c>
      <c r="CO290" s="145">
        <v>540</v>
      </c>
      <c r="CP290" s="143">
        <v>501900</v>
      </c>
      <c r="CQ290" s="145" t="s">
        <v>155</v>
      </c>
      <c r="CR290" s="145">
        <v>5422</v>
      </c>
      <c r="CS290" s="145">
        <v>428.5</v>
      </c>
    </row>
    <row r="291" spans="1:97" ht="15.75" thickBot="1" x14ac:dyDescent="0.3">
      <c r="A291" s="76" t="s">
        <v>634</v>
      </c>
      <c r="B291" s="102" t="s">
        <v>870</v>
      </c>
      <c r="C291" s="76" t="s">
        <v>1116</v>
      </c>
      <c r="D291" s="76" t="s">
        <v>1210</v>
      </c>
      <c r="E291" s="78" t="s">
        <v>23</v>
      </c>
      <c r="F291" s="78"/>
      <c r="G291" s="78"/>
      <c r="H291" s="78"/>
      <c r="I291" s="78"/>
      <c r="J291" s="79" t="s">
        <v>153</v>
      </c>
      <c r="K291" s="121"/>
      <c r="L291" s="154">
        <v>1.99</v>
      </c>
      <c r="M291" s="154">
        <v>94.67</v>
      </c>
      <c r="N291" s="77"/>
      <c r="O291" s="77"/>
      <c r="P291" s="77"/>
      <c r="Q291" s="77"/>
      <c r="R291" s="77"/>
      <c r="S291" s="77"/>
      <c r="T291" s="77"/>
      <c r="U291" s="77"/>
      <c r="V291" s="77"/>
      <c r="W291" s="77"/>
      <c r="X291" s="157" t="s">
        <v>155</v>
      </c>
      <c r="Y291" s="77"/>
      <c r="Z291" s="77"/>
      <c r="AA291" s="77"/>
      <c r="AB291" s="78" t="s">
        <v>154</v>
      </c>
      <c r="AC291" s="103">
        <v>2.4012162426918016</v>
      </c>
      <c r="AD291" s="96">
        <v>1992.0282744317974</v>
      </c>
      <c r="AE291" s="96">
        <v>9542.3719585275066</v>
      </c>
      <c r="AF291" s="97">
        <v>92844.711712740085</v>
      </c>
      <c r="AG291" s="96">
        <v>341414.26488741877</v>
      </c>
      <c r="AH291" s="96">
        <v>522.95158097813419</v>
      </c>
      <c r="AI291" s="96">
        <v>28895.771384402266</v>
      </c>
      <c r="AJ291" s="96">
        <v>3222.3725046425752</v>
      </c>
      <c r="AK291" s="96">
        <v>24.362976470822023</v>
      </c>
      <c r="AL291" s="96">
        <v>6160.1331247331418</v>
      </c>
      <c r="AM291" s="96">
        <v>130.21477078352163</v>
      </c>
      <c r="AN291" s="96">
        <v>83.463734771742466</v>
      </c>
      <c r="AO291" s="96">
        <v>494.25266467901264</v>
      </c>
      <c r="AP291" s="96">
        <v>31621.068343350977</v>
      </c>
      <c r="AQ291" s="96">
        <v>19.529504277833475</v>
      </c>
      <c r="AR291" s="96">
        <v>37.793165066948774</v>
      </c>
      <c r="AS291" s="96">
        <v>86.33372164261678</v>
      </c>
      <c r="AT291" s="96">
        <v>231.18304263429837</v>
      </c>
      <c r="AU291" s="96">
        <v>70.501485110087401</v>
      </c>
      <c r="AV291" s="96">
        <v>1.8727000104115021</v>
      </c>
      <c r="AW291" s="96" t="s">
        <v>155</v>
      </c>
      <c r="AX291" s="96" t="s">
        <v>155</v>
      </c>
      <c r="AY291" s="96"/>
      <c r="AZ291" s="96">
        <v>72.406521734251754</v>
      </c>
      <c r="BA291" s="96">
        <v>821.41102048332164</v>
      </c>
      <c r="BB291" s="101">
        <v>15.836203563915326</v>
      </c>
      <c r="BC291" s="96">
        <v>0.95267217075678978</v>
      </c>
      <c r="BD291" s="96">
        <v>1.7773609947281261</v>
      </c>
      <c r="BE291" s="96">
        <v>15.430875392163628</v>
      </c>
      <c r="BF291" s="96">
        <v>3.0335922415250929</v>
      </c>
      <c r="BG291" s="96" t="s">
        <v>155</v>
      </c>
      <c r="BH291" s="96"/>
      <c r="BI291" s="96">
        <v>550.50857533196643</v>
      </c>
      <c r="BJ291" s="103">
        <v>46.178918455452219</v>
      </c>
      <c r="BK291" s="103">
        <v>89.962363483827062</v>
      </c>
      <c r="BL291" s="103">
        <v>10.843345285341259</v>
      </c>
      <c r="BM291" s="103">
        <v>41.97837295395022</v>
      </c>
      <c r="BN291" s="103">
        <v>7.8514989915497049</v>
      </c>
      <c r="BO291" s="103">
        <v>1.4952967142684315</v>
      </c>
      <c r="BP291" s="103">
        <v>7.8816417337023088</v>
      </c>
      <c r="BQ291" s="103">
        <v>1.2109117919004182</v>
      </c>
      <c r="BR291" s="103">
        <v>7.5355644068944061</v>
      </c>
      <c r="BS291" s="103">
        <v>1.4704372696220298</v>
      </c>
      <c r="BT291" s="103">
        <v>4.1834240804424585</v>
      </c>
      <c r="BU291" s="103">
        <v>0.65038891740350346</v>
      </c>
      <c r="BV291" s="103">
        <v>4.1265303860349389</v>
      </c>
      <c r="BW291" s="103">
        <v>0.57115021082272732</v>
      </c>
      <c r="BX291" s="96">
        <v>21.735873978005046</v>
      </c>
      <c r="BY291" s="96">
        <v>0.59068605193337476</v>
      </c>
      <c r="BZ291" s="135">
        <v>23.875385497598831</v>
      </c>
      <c r="CA291" s="135">
        <v>15.144666086638479</v>
      </c>
      <c r="CB291" s="135">
        <v>3.5600081276777162</v>
      </c>
      <c r="CC291" s="90">
        <f t="shared" si="42"/>
        <v>225.93984468121167</v>
      </c>
      <c r="CD291" s="91">
        <f t="shared" si="43"/>
        <v>298.34636641546342</v>
      </c>
      <c r="CE291" s="90">
        <f t="shared" si="44"/>
        <v>213.89725095970309</v>
      </c>
      <c r="CF291" s="91">
        <f t="shared" si="45"/>
        <v>282.44450508551921</v>
      </c>
      <c r="CG291" s="75"/>
      <c r="CH291" s="49"/>
      <c r="CI291" s="145">
        <v>93460</v>
      </c>
      <c r="CJ291" s="145">
        <v>3153</v>
      </c>
      <c r="CK291" s="145">
        <v>31210</v>
      </c>
      <c r="CL291" s="145">
        <v>16993</v>
      </c>
      <c r="CM291" s="145">
        <v>5689</v>
      </c>
      <c r="CN291" s="145" t="s">
        <v>155</v>
      </c>
      <c r="CO291" s="145">
        <v>349</v>
      </c>
      <c r="CP291" s="143">
        <v>614700</v>
      </c>
      <c r="CQ291" s="145" t="s">
        <v>155</v>
      </c>
      <c r="CR291" s="145">
        <v>5644</v>
      </c>
      <c r="CS291" s="145">
        <v>793.2</v>
      </c>
    </row>
    <row r="292" spans="1:97" ht="15.75" thickBot="1" x14ac:dyDescent="0.3">
      <c r="A292" s="76" t="s">
        <v>635</v>
      </c>
      <c r="B292" s="102" t="s">
        <v>871</v>
      </c>
      <c r="C292" s="76" t="s">
        <v>1116</v>
      </c>
      <c r="D292" s="76" t="s">
        <v>1210</v>
      </c>
      <c r="E292" s="78" t="s">
        <v>23</v>
      </c>
      <c r="F292" s="78"/>
      <c r="G292" s="78"/>
      <c r="H292" s="78"/>
      <c r="I292" s="78"/>
      <c r="J292" s="79" t="s">
        <v>153</v>
      </c>
      <c r="K292" s="121"/>
      <c r="L292" s="154">
        <v>2.95</v>
      </c>
      <c r="M292" s="154">
        <v>91.92</v>
      </c>
      <c r="N292" s="77"/>
      <c r="O292" s="77"/>
      <c r="P292" s="77"/>
      <c r="Q292" s="77"/>
      <c r="R292" s="77"/>
      <c r="S292" s="77"/>
      <c r="T292" s="77"/>
      <c r="U292" s="77"/>
      <c r="V292" s="77"/>
      <c r="W292" s="77"/>
      <c r="X292" s="157">
        <v>1.42</v>
      </c>
      <c r="Y292" s="77"/>
      <c r="Z292" s="77"/>
      <c r="AA292" s="77"/>
      <c r="AB292" s="78" t="s">
        <v>154</v>
      </c>
      <c r="AC292" s="103">
        <v>1.5216620204327889</v>
      </c>
      <c r="AD292" s="96">
        <v>1756.9733011574881</v>
      </c>
      <c r="AE292" s="96">
        <v>12029.926532688651</v>
      </c>
      <c r="AF292" s="97">
        <v>80809.980714888952</v>
      </c>
      <c r="AG292" s="96">
        <v>313054.77011491294</v>
      </c>
      <c r="AH292" s="96">
        <v>1466.6391016899056</v>
      </c>
      <c r="AI292" s="96">
        <v>22898.692746038152</v>
      </c>
      <c r="AJ292" s="96">
        <v>13969.015463078149</v>
      </c>
      <c r="AK292" s="96">
        <v>19.217703285805563</v>
      </c>
      <c r="AL292" s="96">
        <v>5917.4080036416608</v>
      </c>
      <c r="AM292" s="96">
        <v>119.09357980437962</v>
      </c>
      <c r="AN292" s="96">
        <v>71.458098391900322</v>
      </c>
      <c r="AO292" s="96">
        <v>1178.9248851508078</v>
      </c>
      <c r="AP292" s="96">
        <v>64265.984597767136</v>
      </c>
      <c r="AQ292" s="96">
        <v>13.076731394786027</v>
      </c>
      <c r="AR292" s="96">
        <v>26.678673028709234</v>
      </c>
      <c r="AS292" s="96">
        <v>69.606056125381613</v>
      </c>
      <c r="AT292" s="96">
        <v>92.988734547036813</v>
      </c>
      <c r="AU292" s="96">
        <v>58.755037587131589</v>
      </c>
      <c r="AV292" s="96">
        <v>1.5481796390919706</v>
      </c>
      <c r="AW292" s="96" t="s">
        <v>155</v>
      </c>
      <c r="AX292" s="96" t="s">
        <v>155</v>
      </c>
      <c r="AY292" s="96"/>
      <c r="AZ292" s="96">
        <v>76.864819274721853</v>
      </c>
      <c r="BA292" s="96">
        <v>930.63300394353712</v>
      </c>
      <c r="BB292" s="101">
        <v>14.378950019610796</v>
      </c>
      <c r="BC292" s="96">
        <v>0.45554285720743848</v>
      </c>
      <c r="BD292" s="96">
        <v>2.0238490745983242</v>
      </c>
      <c r="BE292" s="96">
        <v>17.369999602920771</v>
      </c>
      <c r="BF292" s="96">
        <v>2.6267610756716322</v>
      </c>
      <c r="BG292" s="96" t="s">
        <v>155</v>
      </c>
      <c r="BH292" s="96"/>
      <c r="BI292" s="96">
        <v>456.02036842075177</v>
      </c>
      <c r="BJ292" s="103">
        <v>42.125385410537305</v>
      </c>
      <c r="BK292" s="103">
        <v>80.653123710829391</v>
      </c>
      <c r="BL292" s="103">
        <v>9.7826988965451118</v>
      </c>
      <c r="BM292" s="103">
        <v>39.759187902469044</v>
      </c>
      <c r="BN292" s="103">
        <v>7.8445246148954499</v>
      </c>
      <c r="BO292" s="103">
        <v>1.7621500802226162</v>
      </c>
      <c r="BP292" s="103">
        <v>8.3511789430781338</v>
      </c>
      <c r="BQ292" s="103">
        <v>1.233502509281432</v>
      </c>
      <c r="BR292" s="103">
        <v>7.5893257825431899</v>
      </c>
      <c r="BS292" s="103">
        <v>1.3669091629027428</v>
      </c>
      <c r="BT292" s="103">
        <v>4.1877121543660225</v>
      </c>
      <c r="BU292" s="103">
        <v>0.56790995151867685</v>
      </c>
      <c r="BV292" s="103">
        <v>3.8354585245737218</v>
      </c>
      <c r="BW292" s="103">
        <v>0.56817025656127196</v>
      </c>
      <c r="BX292" s="96">
        <v>24.36816357877429</v>
      </c>
      <c r="BY292" s="96">
        <v>0.42541398767479333</v>
      </c>
      <c r="BZ292" s="135">
        <v>18.784209153526877</v>
      </c>
      <c r="CA292" s="135">
        <v>13.096887636700394</v>
      </c>
      <c r="CB292" s="135">
        <v>3.8207524798258814</v>
      </c>
      <c r="CC292" s="90">
        <f t="shared" si="42"/>
        <v>209.62723790032413</v>
      </c>
      <c r="CD292" s="91">
        <f t="shared" si="43"/>
        <v>286.492057175046</v>
      </c>
      <c r="CE292" s="90">
        <f t="shared" si="44"/>
        <v>192.68935707797795</v>
      </c>
      <c r="CF292" s="91">
        <f t="shared" si="45"/>
        <v>263.34349895530227</v>
      </c>
      <c r="CG292" s="75"/>
      <c r="CH292" s="49"/>
      <c r="CI292" s="145">
        <v>76820</v>
      </c>
      <c r="CJ292" s="145">
        <v>14851</v>
      </c>
      <c r="CK292" s="145">
        <v>62110</v>
      </c>
      <c r="CL292" s="145">
        <v>15113</v>
      </c>
      <c r="CM292" s="145">
        <v>7953</v>
      </c>
      <c r="CN292" s="145" t="s">
        <v>155</v>
      </c>
      <c r="CO292" s="145">
        <v>1023</v>
      </c>
      <c r="CP292" s="143">
        <v>540400</v>
      </c>
      <c r="CQ292" s="145" t="s">
        <v>155</v>
      </c>
      <c r="CR292" s="145">
        <v>5387</v>
      </c>
      <c r="CS292" s="145">
        <v>857.9</v>
      </c>
    </row>
    <row r="293" spans="1:97" ht="15.75" thickBot="1" x14ac:dyDescent="0.3">
      <c r="A293" s="76" t="s">
        <v>636</v>
      </c>
      <c r="B293" s="102" t="s">
        <v>872</v>
      </c>
      <c r="C293" s="76" t="s">
        <v>1116</v>
      </c>
      <c r="D293" s="76" t="s">
        <v>1210</v>
      </c>
      <c r="E293" s="78" t="s">
        <v>23</v>
      </c>
      <c r="F293" s="78"/>
      <c r="G293" s="78"/>
      <c r="H293" s="78"/>
      <c r="I293" s="78"/>
      <c r="J293" s="79" t="s">
        <v>153</v>
      </c>
      <c r="K293" s="121"/>
      <c r="L293" s="154">
        <v>2.4700000000000002</v>
      </c>
      <c r="M293" s="154">
        <v>90.43</v>
      </c>
      <c r="N293" s="77"/>
      <c r="O293" s="77"/>
      <c r="P293" s="77"/>
      <c r="Q293" s="77"/>
      <c r="R293" s="77"/>
      <c r="S293" s="77"/>
      <c r="T293" s="77"/>
      <c r="U293" s="77"/>
      <c r="V293" s="77"/>
      <c r="W293" s="77"/>
      <c r="X293" s="157">
        <v>2.2599999999999998</v>
      </c>
      <c r="Y293" s="77"/>
      <c r="Z293" s="77"/>
      <c r="AA293" s="77"/>
      <c r="AB293" s="78" t="s">
        <v>154</v>
      </c>
      <c r="AC293" s="103">
        <v>1.7083414966433157</v>
      </c>
      <c r="AD293" s="96">
        <v>1497.8353405711039</v>
      </c>
      <c r="AE293" s="96">
        <v>12705.71720110284</v>
      </c>
      <c r="AF293" s="97">
        <v>67427.545636357871</v>
      </c>
      <c r="AG293" s="96">
        <v>303166.68756235432</v>
      </c>
      <c r="AH293" s="96">
        <v>1915.9196361287559</v>
      </c>
      <c r="AI293" s="96">
        <v>18886.74156243668</v>
      </c>
      <c r="AJ293" s="96">
        <v>24615.439109077943</v>
      </c>
      <c r="AK293" s="96">
        <v>23.376701711627017</v>
      </c>
      <c r="AL293" s="96">
        <v>5772.6284205179063</v>
      </c>
      <c r="AM293" s="96">
        <v>109.02999061080766</v>
      </c>
      <c r="AN293" s="96">
        <v>63.293983417677985</v>
      </c>
      <c r="AO293" s="96">
        <v>1494.6011997124801</v>
      </c>
      <c r="AP293" s="96">
        <v>89072.754934668425</v>
      </c>
      <c r="AQ293" s="96">
        <v>18.924589181570653</v>
      </c>
      <c r="AR293" s="96">
        <v>24.725947979334535</v>
      </c>
      <c r="AS293" s="96">
        <v>17.704674269688383</v>
      </c>
      <c r="AT293" s="96">
        <v>97.972172604644015</v>
      </c>
      <c r="AU293" s="96">
        <v>68.639999047183281</v>
      </c>
      <c r="AV293" s="96">
        <v>1.553408633186685</v>
      </c>
      <c r="AW293" s="96" t="s">
        <v>155</v>
      </c>
      <c r="AX293" s="96" t="s">
        <v>155</v>
      </c>
      <c r="AY293" s="96"/>
      <c r="AZ293" s="96">
        <v>80.966526006333822</v>
      </c>
      <c r="BA293" s="96">
        <v>918.149063096433</v>
      </c>
      <c r="BB293" s="101">
        <v>14.02260966013837</v>
      </c>
      <c r="BC293" s="96">
        <v>0.78396287619357219</v>
      </c>
      <c r="BD293" s="96">
        <v>2.1377667193883392</v>
      </c>
      <c r="BE293" s="96">
        <v>18.162911389799945</v>
      </c>
      <c r="BF293" s="96">
        <v>2.632292715496805</v>
      </c>
      <c r="BG293" s="96" t="s">
        <v>155</v>
      </c>
      <c r="BH293" s="96"/>
      <c r="BI293" s="96">
        <v>590.37999677384914</v>
      </c>
      <c r="BJ293" s="103">
        <v>50.884366916514438</v>
      </c>
      <c r="BK293" s="103">
        <v>101.25710497114351</v>
      </c>
      <c r="BL293" s="103">
        <v>12.439168615956335</v>
      </c>
      <c r="BM293" s="103">
        <v>51.560296774663541</v>
      </c>
      <c r="BN293" s="103">
        <v>10.519110842347137</v>
      </c>
      <c r="BO293" s="103">
        <v>2.4856712878908449</v>
      </c>
      <c r="BP293" s="103">
        <v>11.114509400170402</v>
      </c>
      <c r="BQ293" s="103">
        <v>1.6282949775486693</v>
      </c>
      <c r="BR293" s="103">
        <v>9.206553416278819</v>
      </c>
      <c r="BS293" s="103">
        <v>1.6343852769382894</v>
      </c>
      <c r="BT293" s="103">
        <v>4.6172537235485445</v>
      </c>
      <c r="BU293" s="103">
        <v>0.62387832235299745</v>
      </c>
      <c r="BV293" s="103">
        <v>3.9367855186995753</v>
      </c>
      <c r="BW293" s="103">
        <v>0.59695360028983835</v>
      </c>
      <c r="BX293" s="96">
        <v>24.221507037409513</v>
      </c>
      <c r="BY293" s="96">
        <v>0.31549020089861646</v>
      </c>
      <c r="BZ293" s="135">
        <v>23.130329627728074</v>
      </c>
      <c r="CA293" s="135">
        <v>13.138364590655264</v>
      </c>
      <c r="CB293" s="135">
        <v>3.8644219297569284</v>
      </c>
      <c r="CC293" s="90">
        <f t="shared" si="42"/>
        <v>262.50433364434298</v>
      </c>
      <c r="CD293" s="91">
        <f t="shared" si="43"/>
        <v>343.4708596506768</v>
      </c>
      <c r="CE293" s="90">
        <f t="shared" si="44"/>
        <v>237.38266891457937</v>
      </c>
      <c r="CF293" s="91">
        <f t="shared" si="45"/>
        <v>310.60069838210705</v>
      </c>
      <c r="CG293" s="75"/>
      <c r="CH293" s="49"/>
      <c r="CI293" s="145">
        <v>67860</v>
      </c>
      <c r="CJ293" s="145">
        <v>19431</v>
      </c>
      <c r="CK293" s="145">
        <v>87770</v>
      </c>
      <c r="CL293" s="145" t="s">
        <v>155</v>
      </c>
      <c r="CM293" s="145">
        <v>8348</v>
      </c>
      <c r="CN293" s="145" t="s">
        <v>155</v>
      </c>
      <c r="CO293" s="145">
        <v>1530</v>
      </c>
      <c r="CP293" s="143">
        <v>535900</v>
      </c>
      <c r="CQ293" s="145" t="s">
        <v>155</v>
      </c>
      <c r="CR293" s="145">
        <v>5123</v>
      </c>
      <c r="CS293" s="145">
        <v>883.4</v>
      </c>
    </row>
    <row r="294" spans="1:97" ht="15.75" thickBot="1" x14ac:dyDescent="0.3">
      <c r="A294" s="76" t="s">
        <v>637</v>
      </c>
      <c r="B294" s="102" t="s">
        <v>873</v>
      </c>
      <c r="C294" s="76" t="s">
        <v>1116</v>
      </c>
      <c r="D294" s="76" t="s">
        <v>1210</v>
      </c>
      <c r="E294" s="78" t="s">
        <v>23</v>
      </c>
      <c r="F294" s="78"/>
      <c r="G294" s="78"/>
      <c r="H294" s="78"/>
      <c r="I294" s="78"/>
      <c r="J294" s="79" t="s">
        <v>153</v>
      </c>
      <c r="K294" s="121"/>
      <c r="L294" s="154">
        <v>1.88</v>
      </c>
      <c r="M294" s="154">
        <v>94.61</v>
      </c>
      <c r="N294" s="77"/>
      <c r="O294" s="77"/>
      <c r="P294" s="77"/>
      <c r="Q294" s="77"/>
      <c r="R294" s="77"/>
      <c r="S294" s="77"/>
      <c r="T294" s="77"/>
      <c r="U294" s="77"/>
      <c r="V294" s="77"/>
      <c r="W294" s="77"/>
      <c r="X294" s="157" t="s">
        <v>155</v>
      </c>
      <c r="Y294" s="77"/>
      <c r="Z294" s="77"/>
      <c r="AA294" s="77"/>
      <c r="AB294" s="78" t="s">
        <v>154</v>
      </c>
      <c r="AC294" s="103">
        <v>1.1428468780027705</v>
      </c>
      <c r="AD294" s="96">
        <v>1689.0766550541919</v>
      </c>
      <c r="AE294" s="96">
        <v>8342.4317934401843</v>
      </c>
      <c r="AF294" s="97">
        <v>77822.904932520716</v>
      </c>
      <c r="AG294" s="96">
        <v>365606.20841332013</v>
      </c>
      <c r="AH294" s="96">
        <v>551.36268559092673</v>
      </c>
      <c r="AI294" s="96">
        <v>21052.217193255266</v>
      </c>
      <c r="AJ294" s="96">
        <v>6255.7362597032607</v>
      </c>
      <c r="AK294" s="96">
        <v>19.990503851477673</v>
      </c>
      <c r="AL294" s="96">
        <v>6695.8177317174814</v>
      </c>
      <c r="AM294" s="96">
        <v>103.46676019770617</v>
      </c>
      <c r="AN294" s="96">
        <v>68.803961211358455</v>
      </c>
      <c r="AO294" s="96">
        <v>481.78459169038217</v>
      </c>
      <c r="AP294" s="96">
        <v>28919.437458688393</v>
      </c>
      <c r="AQ294" s="96">
        <v>15.669813807085527</v>
      </c>
      <c r="AR294" s="96">
        <v>28.653470258925871</v>
      </c>
      <c r="AS294" s="96">
        <v>27.17627058325154</v>
      </c>
      <c r="AT294" s="96">
        <v>97.531215515193651</v>
      </c>
      <c r="AU294" s="96">
        <v>88.443325237569496</v>
      </c>
      <c r="AV294" s="96">
        <v>1.4227117144964967</v>
      </c>
      <c r="AW294" s="96" t="s">
        <v>155</v>
      </c>
      <c r="AX294" s="96" t="s">
        <v>155</v>
      </c>
      <c r="AY294" s="96"/>
      <c r="AZ294" s="96">
        <v>72.244867337130842</v>
      </c>
      <c r="BA294" s="96">
        <v>988.70535544333791</v>
      </c>
      <c r="BB294" s="101">
        <v>14.948814762439669</v>
      </c>
      <c r="BC294" s="96">
        <v>0.63485900896677894</v>
      </c>
      <c r="BD294" s="96">
        <v>2.3012767717423168</v>
      </c>
      <c r="BE294" s="96">
        <v>17.766213534323683</v>
      </c>
      <c r="BF294" s="96">
        <v>2.5088174203481266</v>
      </c>
      <c r="BG294" s="96">
        <v>0.55281912858268845</v>
      </c>
      <c r="BH294" s="96"/>
      <c r="BI294" s="96">
        <v>811.90147531995854</v>
      </c>
      <c r="BJ294" s="103">
        <v>49.176375726002696</v>
      </c>
      <c r="BK294" s="103">
        <v>94.44826118641285</v>
      </c>
      <c r="BL294" s="103">
        <v>11.383342170714688</v>
      </c>
      <c r="BM294" s="103">
        <v>45.121866989797326</v>
      </c>
      <c r="BN294" s="103">
        <v>8.7795090097004529</v>
      </c>
      <c r="BO294" s="103">
        <v>1.5708698390930251</v>
      </c>
      <c r="BP294" s="103">
        <v>8.1624518872998522</v>
      </c>
      <c r="BQ294" s="103">
        <v>1.1795067293070001</v>
      </c>
      <c r="BR294" s="103">
        <v>7.5752656608040496</v>
      </c>
      <c r="BS294" s="103">
        <v>1.2650190040574074</v>
      </c>
      <c r="BT294" s="103">
        <v>4.0087611014878313</v>
      </c>
      <c r="BU294" s="103">
        <v>0.58171679793331088</v>
      </c>
      <c r="BV294" s="103">
        <v>3.7897485275855183</v>
      </c>
      <c r="BW294" s="103">
        <v>0.59379953173521627</v>
      </c>
      <c r="BX294" s="96">
        <v>25.61183329143914</v>
      </c>
      <c r="BY294" s="96">
        <v>0.36818213541831479</v>
      </c>
      <c r="BZ294" s="135">
        <v>16.171412890422442</v>
      </c>
      <c r="CA294" s="135">
        <v>16.14697393712288</v>
      </c>
      <c r="CB294" s="135">
        <v>3.5122343804187226</v>
      </c>
      <c r="CC294" s="90">
        <f t="shared" si="42"/>
        <v>237.6364941619313</v>
      </c>
      <c r="CD294" s="91">
        <f t="shared" si="43"/>
        <v>309.88136149906211</v>
      </c>
      <c r="CE294" s="90">
        <f t="shared" si="44"/>
        <v>224.8278871266032</v>
      </c>
      <c r="CF294" s="91">
        <f t="shared" si="45"/>
        <v>293.17875611426263</v>
      </c>
      <c r="CG294" s="75"/>
      <c r="CH294" s="49"/>
      <c r="CI294" s="145">
        <v>72650</v>
      </c>
      <c r="CJ294" s="145">
        <v>5091</v>
      </c>
      <c r="CK294" s="145">
        <v>26750</v>
      </c>
      <c r="CL294" s="145" t="s">
        <v>155</v>
      </c>
      <c r="CM294" s="145">
        <v>3733</v>
      </c>
      <c r="CN294" s="145">
        <v>2567</v>
      </c>
      <c r="CO294" s="145">
        <v>406</v>
      </c>
      <c r="CP294" s="143">
        <v>619800</v>
      </c>
      <c r="CQ294" s="145" t="s">
        <v>155</v>
      </c>
      <c r="CR294" s="145">
        <v>5760</v>
      </c>
      <c r="CS294" s="145">
        <v>851.6</v>
      </c>
    </row>
    <row r="295" spans="1:97" ht="15.75" thickBot="1" x14ac:dyDescent="0.3">
      <c r="A295" s="76" t="s">
        <v>638</v>
      </c>
      <c r="B295" s="102" t="s">
        <v>874</v>
      </c>
      <c r="C295" s="76" t="s">
        <v>1116</v>
      </c>
      <c r="D295" s="76" t="s">
        <v>1210</v>
      </c>
      <c r="E295" s="78" t="s">
        <v>23</v>
      </c>
      <c r="F295" s="78"/>
      <c r="G295" s="78"/>
      <c r="H295" s="78"/>
      <c r="I295" s="78"/>
      <c r="J295" s="79" t="s">
        <v>153</v>
      </c>
      <c r="K295" s="121"/>
      <c r="L295" s="154">
        <v>1.76</v>
      </c>
      <c r="M295" s="154">
        <v>94.49</v>
      </c>
      <c r="N295" s="77"/>
      <c r="O295" s="77"/>
      <c r="P295" s="77"/>
      <c r="Q295" s="77"/>
      <c r="R295" s="77"/>
      <c r="S295" s="77"/>
      <c r="T295" s="77"/>
      <c r="U295" s="77"/>
      <c r="V295" s="77"/>
      <c r="W295" s="77"/>
      <c r="X295" s="157" t="s">
        <v>155</v>
      </c>
      <c r="Y295" s="77"/>
      <c r="Z295" s="77"/>
      <c r="AA295" s="77"/>
      <c r="AB295" s="78" t="s">
        <v>154</v>
      </c>
      <c r="AC295" s="103">
        <v>1.7188872383290219</v>
      </c>
      <c r="AD295" s="96">
        <v>1997.6761813078363</v>
      </c>
      <c r="AE295" s="96">
        <v>9432.2596732102411</v>
      </c>
      <c r="AF295" s="97">
        <v>91504.459861016396</v>
      </c>
      <c r="AG295" s="96">
        <v>361544.00203788863</v>
      </c>
      <c r="AH295" s="96">
        <v>501.20827997460367</v>
      </c>
      <c r="AI295" s="96">
        <v>27580.706357386283</v>
      </c>
      <c r="AJ295" s="96">
        <v>4611.7110328099188</v>
      </c>
      <c r="AK295" s="96">
        <v>22.665189770060593</v>
      </c>
      <c r="AL295" s="96">
        <v>7701.1411430650714</v>
      </c>
      <c r="AM295" s="96">
        <v>132.78565393428852</v>
      </c>
      <c r="AN295" s="96">
        <v>84.148433128324456</v>
      </c>
      <c r="AO295" s="96">
        <v>467.37428192500732</v>
      </c>
      <c r="AP295" s="96">
        <v>34539.882198310217</v>
      </c>
      <c r="AQ295" s="96">
        <v>17.711930761222234</v>
      </c>
      <c r="AR295" s="96">
        <v>35.011427673460155</v>
      </c>
      <c r="AS295" s="96">
        <v>16.183696015796773</v>
      </c>
      <c r="AT295" s="96">
        <v>106.589013996706</v>
      </c>
      <c r="AU295" s="96">
        <v>68.115481523141554</v>
      </c>
      <c r="AV295" s="96">
        <v>1.7746234864081665</v>
      </c>
      <c r="AW295" s="96" t="s">
        <v>155</v>
      </c>
      <c r="AX295" s="96" t="s">
        <v>155</v>
      </c>
      <c r="AY295" s="96"/>
      <c r="AZ295" s="96">
        <v>99.421899904637215</v>
      </c>
      <c r="BA295" s="96">
        <v>1351.6376153411657</v>
      </c>
      <c r="BB295" s="101">
        <v>15.842921081311344</v>
      </c>
      <c r="BC295" s="96">
        <v>0.87190473614827635</v>
      </c>
      <c r="BD295" s="96">
        <v>3.1593724245338191</v>
      </c>
      <c r="BE295" s="96">
        <v>26.743281181512117</v>
      </c>
      <c r="BF295" s="96">
        <v>2.7858890913805743</v>
      </c>
      <c r="BG295" s="96" t="s">
        <v>155</v>
      </c>
      <c r="BH295" s="96"/>
      <c r="BI295" s="96">
        <v>502.12894253949713</v>
      </c>
      <c r="BJ295" s="103">
        <v>59.280281527637477</v>
      </c>
      <c r="BK295" s="103">
        <v>113.05343539988108</v>
      </c>
      <c r="BL295" s="103">
        <v>13.57904922526158</v>
      </c>
      <c r="BM295" s="103">
        <v>54.582291507225264</v>
      </c>
      <c r="BN295" s="103">
        <v>10.101711512780492</v>
      </c>
      <c r="BO295" s="103">
        <v>1.9411523286032395</v>
      </c>
      <c r="BP295" s="103">
        <v>9.9239415540378939</v>
      </c>
      <c r="BQ295" s="103">
        <v>1.546635487993588</v>
      </c>
      <c r="BR295" s="103">
        <v>9.1126174986222921</v>
      </c>
      <c r="BS295" s="103">
        <v>1.6634334854143671</v>
      </c>
      <c r="BT295" s="103">
        <v>5.0792089880500981</v>
      </c>
      <c r="BU295" s="103">
        <v>0.74759489820209735</v>
      </c>
      <c r="BV295" s="103">
        <v>5.0853098691243774</v>
      </c>
      <c r="BW295" s="103">
        <v>0.74386726815475746</v>
      </c>
      <c r="BX295" s="96">
        <v>35.224064225248817</v>
      </c>
      <c r="BY295" s="96">
        <v>0.51443269041602147</v>
      </c>
      <c r="BZ295" s="135">
        <v>16.897374629320268</v>
      </c>
      <c r="CA295" s="135">
        <v>19.842863178361952</v>
      </c>
      <c r="CB295" s="135">
        <v>4.6402302965184177</v>
      </c>
      <c r="CC295" s="90">
        <f t="shared" si="42"/>
        <v>286.44053055098857</v>
      </c>
      <c r="CD295" s="91">
        <f t="shared" si="43"/>
        <v>385.86243045562577</v>
      </c>
      <c r="CE295" s="90">
        <f t="shared" si="44"/>
        <v>270.65765731762912</v>
      </c>
      <c r="CF295" s="91">
        <f t="shared" si="45"/>
        <v>364.60141053752079</v>
      </c>
      <c r="CG295" s="75"/>
      <c r="CH295" s="49"/>
      <c r="CI295" s="145">
        <v>86000</v>
      </c>
      <c r="CJ295" s="145">
        <v>2878</v>
      </c>
      <c r="CK295" s="145">
        <v>32360</v>
      </c>
      <c r="CL295" s="145">
        <v>17313</v>
      </c>
      <c r="CM295" s="145">
        <v>4975</v>
      </c>
      <c r="CN295" s="145">
        <v>5027</v>
      </c>
      <c r="CO295" s="145">
        <v>349</v>
      </c>
      <c r="CP295" s="143">
        <v>604000</v>
      </c>
      <c r="CQ295" s="145" t="s">
        <v>155</v>
      </c>
      <c r="CR295" s="145">
        <v>6531</v>
      </c>
      <c r="CS295" s="145">
        <v>1226</v>
      </c>
    </row>
    <row r="296" spans="1:97" ht="15.75" thickBot="1" x14ac:dyDescent="0.3">
      <c r="A296" s="76" t="s">
        <v>639</v>
      </c>
      <c r="B296" s="102" t="s">
        <v>875</v>
      </c>
      <c r="C296" s="76" t="s">
        <v>1116</v>
      </c>
      <c r="D296" s="76" t="s">
        <v>1210</v>
      </c>
      <c r="E296" s="78" t="s">
        <v>23</v>
      </c>
      <c r="F296" s="78"/>
      <c r="G296" s="78"/>
      <c r="H296" s="78"/>
      <c r="I296" s="78"/>
      <c r="J296" s="79" t="s">
        <v>153</v>
      </c>
      <c r="K296" s="121"/>
      <c r="L296" s="154">
        <v>1.56</v>
      </c>
      <c r="M296" s="154">
        <v>94.74</v>
      </c>
      <c r="N296" s="77"/>
      <c r="O296" s="77"/>
      <c r="P296" s="77"/>
      <c r="Q296" s="77"/>
      <c r="R296" s="77"/>
      <c r="S296" s="77"/>
      <c r="T296" s="77"/>
      <c r="U296" s="77"/>
      <c r="V296" s="77"/>
      <c r="W296" s="77"/>
      <c r="X296" s="157" t="s">
        <v>155</v>
      </c>
      <c r="Y296" s="77"/>
      <c r="Z296" s="77"/>
      <c r="AA296" s="77"/>
      <c r="AB296" s="78" t="s">
        <v>154</v>
      </c>
      <c r="AC296" s="103">
        <v>1.961641107311892</v>
      </c>
      <c r="AD296" s="96">
        <v>1944.099840597655</v>
      </c>
      <c r="AE296" s="96">
        <v>9447.06196122439</v>
      </c>
      <c r="AF296" s="97">
        <v>90618.196941792805</v>
      </c>
      <c r="AG296" s="96">
        <v>361814.75047079759</v>
      </c>
      <c r="AH296" s="96">
        <v>440.5295400291792</v>
      </c>
      <c r="AI296" s="96">
        <v>26255.890470491398</v>
      </c>
      <c r="AJ296" s="96">
        <v>4569.074500972959</v>
      </c>
      <c r="AK296" s="96">
        <v>25.512409014387437</v>
      </c>
      <c r="AL296" s="96">
        <v>7174.2535395593932</v>
      </c>
      <c r="AM296" s="96">
        <v>129.60194617730738</v>
      </c>
      <c r="AN296" s="96">
        <v>83.822307170481807</v>
      </c>
      <c r="AO296" s="96">
        <v>428.94044815429629</v>
      </c>
      <c r="AP296" s="96">
        <v>33162.608080002035</v>
      </c>
      <c r="AQ296" s="96">
        <v>18.607837174440306</v>
      </c>
      <c r="AR296" s="96">
        <v>35.514013213365089</v>
      </c>
      <c r="AS296" s="96">
        <v>22.398265535310067</v>
      </c>
      <c r="AT296" s="96">
        <v>133.77032413545163</v>
      </c>
      <c r="AU296" s="96">
        <v>66.408617131419774</v>
      </c>
      <c r="AV296" s="96">
        <v>1.7087958267348085</v>
      </c>
      <c r="AW296" s="96" t="s">
        <v>155</v>
      </c>
      <c r="AX296" s="96" t="s">
        <v>155</v>
      </c>
      <c r="AY296" s="96"/>
      <c r="AZ296" s="96">
        <v>91.035817330985253</v>
      </c>
      <c r="BA296" s="96">
        <v>1213.080459498221</v>
      </c>
      <c r="BB296" s="101">
        <v>17.362738696218187</v>
      </c>
      <c r="BC296" s="96">
        <v>0.95467336698698879</v>
      </c>
      <c r="BD296" s="96">
        <v>2.6213182169561913</v>
      </c>
      <c r="BE296" s="96">
        <v>19.375511264477083</v>
      </c>
      <c r="BF296" s="96">
        <v>2.5774843466427879</v>
      </c>
      <c r="BG296" s="96" t="s">
        <v>155</v>
      </c>
      <c r="BH296" s="96"/>
      <c r="BI296" s="96">
        <v>504.89132413468332</v>
      </c>
      <c r="BJ296" s="103">
        <v>59.725390870006642</v>
      </c>
      <c r="BK296" s="103">
        <v>114.92770983219704</v>
      </c>
      <c r="BL296" s="103">
        <v>13.957586663899432</v>
      </c>
      <c r="BM296" s="103">
        <v>56.668730308444992</v>
      </c>
      <c r="BN296" s="103">
        <v>10.832413077824954</v>
      </c>
      <c r="BO296" s="103">
        <v>1.9748920816318485</v>
      </c>
      <c r="BP296" s="103">
        <v>10.332702752364572</v>
      </c>
      <c r="BQ296" s="103">
        <v>1.5648462190827157</v>
      </c>
      <c r="BR296" s="103">
        <v>9.4139078546487962</v>
      </c>
      <c r="BS296" s="103">
        <v>1.7372798862430783</v>
      </c>
      <c r="BT296" s="103">
        <v>5.2724922564447843</v>
      </c>
      <c r="BU296" s="103">
        <v>0.73894940264413889</v>
      </c>
      <c r="BV296" s="103">
        <v>5.0023601710697125</v>
      </c>
      <c r="BW296" s="103">
        <v>0.75145552913897162</v>
      </c>
      <c r="BX296" s="96">
        <v>32.476687421902859</v>
      </c>
      <c r="BY296" s="96">
        <v>0.51266174041569634</v>
      </c>
      <c r="BZ296" s="135">
        <v>20.821959004126722</v>
      </c>
      <c r="CA296" s="135">
        <v>19.056205694043072</v>
      </c>
      <c r="CB296" s="135">
        <v>4.3734554286568503</v>
      </c>
      <c r="CC296" s="90">
        <f t="shared" si="42"/>
        <v>292.90071690564167</v>
      </c>
      <c r="CD296" s="91">
        <f t="shared" si="43"/>
        <v>383.93653423662693</v>
      </c>
      <c r="CE296" s="90">
        <f t="shared" si="44"/>
        <v>277.49413919640489</v>
      </c>
      <c r="CF296" s="91">
        <f t="shared" si="45"/>
        <v>363.74147253578036</v>
      </c>
      <c r="CG296" s="75"/>
      <c r="CH296" s="49"/>
      <c r="CI296" s="145">
        <v>88340</v>
      </c>
      <c r="CJ296" s="145">
        <v>3295</v>
      </c>
      <c r="CK296" s="145">
        <v>31000</v>
      </c>
      <c r="CL296" s="145">
        <v>14963</v>
      </c>
      <c r="CM296" s="145">
        <v>5470</v>
      </c>
      <c r="CN296" s="145" t="s">
        <v>155</v>
      </c>
      <c r="CO296" s="145">
        <v>515</v>
      </c>
      <c r="CP296" s="143">
        <v>601900</v>
      </c>
      <c r="CQ296" s="145" t="s">
        <v>155</v>
      </c>
      <c r="CR296" s="145">
        <v>6355</v>
      </c>
      <c r="CS296" s="145">
        <v>1096</v>
      </c>
    </row>
    <row r="297" spans="1:97" ht="15.75" thickBot="1" x14ac:dyDescent="0.3">
      <c r="A297" s="76" t="s">
        <v>640</v>
      </c>
      <c r="B297" s="102" t="s">
        <v>876</v>
      </c>
      <c r="C297" s="76" t="s">
        <v>1116</v>
      </c>
      <c r="D297" s="76" t="s">
        <v>1210</v>
      </c>
      <c r="E297" s="78" t="s">
        <v>23</v>
      </c>
      <c r="F297" s="78"/>
      <c r="G297" s="78"/>
      <c r="H297" s="78"/>
      <c r="I297" s="78"/>
      <c r="J297" s="79" t="s">
        <v>153</v>
      </c>
      <c r="K297" s="121"/>
      <c r="L297" s="154">
        <v>1.56</v>
      </c>
      <c r="M297" s="154">
        <v>94.54</v>
      </c>
      <c r="N297" s="77"/>
      <c r="O297" s="77"/>
      <c r="P297" s="77"/>
      <c r="Q297" s="77"/>
      <c r="R297" s="77"/>
      <c r="S297" s="77"/>
      <c r="T297" s="77"/>
      <c r="U297" s="77"/>
      <c r="V297" s="77"/>
      <c r="W297" s="77"/>
      <c r="X297" s="157" t="s">
        <v>155</v>
      </c>
      <c r="Y297" s="77"/>
      <c r="Z297" s="77"/>
      <c r="AA297" s="77"/>
      <c r="AB297" s="78" t="s">
        <v>154</v>
      </c>
      <c r="AC297" s="103">
        <v>1.7722900420497263</v>
      </c>
      <c r="AD297" s="96">
        <v>2020.6842876867806</v>
      </c>
      <c r="AE297" s="96">
        <v>10366.184201662822</v>
      </c>
      <c r="AF297" s="97">
        <v>91783.749299993709</v>
      </c>
      <c r="AG297" s="96">
        <v>363939.96056091244</v>
      </c>
      <c r="AH297" s="96">
        <v>400.37213388692527</v>
      </c>
      <c r="AI297" s="96">
        <v>26748.721758620908</v>
      </c>
      <c r="AJ297" s="96">
        <v>9638.819763101792</v>
      </c>
      <c r="AK297" s="96">
        <v>27.228964764251209</v>
      </c>
      <c r="AL297" s="96">
        <v>7369.5657323752421</v>
      </c>
      <c r="AM297" s="96">
        <v>132.64720370771786</v>
      </c>
      <c r="AN297" s="96">
        <v>82.808616488878798</v>
      </c>
      <c r="AO297" s="96">
        <v>472.15688699286784</v>
      </c>
      <c r="AP297" s="96">
        <v>31704.070269652053</v>
      </c>
      <c r="AQ297" s="96">
        <v>19.472825693809998</v>
      </c>
      <c r="AR297" s="96">
        <v>38.858808246039004</v>
      </c>
      <c r="AS297" s="96">
        <v>21.0453750860074</v>
      </c>
      <c r="AT297" s="96">
        <v>466.09688969635778</v>
      </c>
      <c r="AU297" s="96">
        <v>67.853086779358534</v>
      </c>
      <c r="AV297" s="96">
        <v>1.8297374723795483</v>
      </c>
      <c r="AW297" s="96" t="s">
        <v>155</v>
      </c>
      <c r="AX297" s="96" t="s">
        <v>155</v>
      </c>
      <c r="AY297" s="96"/>
      <c r="AZ297" s="96">
        <v>62.478244061765288</v>
      </c>
      <c r="BA297" s="96">
        <v>685.60175574256039</v>
      </c>
      <c r="BB297" s="101">
        <v>18.836678874306394</v>
      </c>
      <c r="BC297" s="96">
        <v>0.54102825030704027</v>
      </c>
      <c r="BD297" s="96">
        <v>1.6762649741379689</v>
      </c>
      <c r="BE297" s="96">
        <v>13.077335014227499</v>
      </c>
      <c r="BF297" s="96">
        <v>2.7321162147427747</v>
      </c>
      <c r="BG297" s="96">
        <v>0.60141440152716319</v>
      </c>
      <c r="BH297" s="96"/>
      <c r="BI297" s="96">
        <v>484.95042653188801</v>
      </c>
      <c r="BJ297" s="103">
        <v>56.463384483149525</v>
      </c>
      <c r="BK297" s="103">
        <v>108.86252512960361</v>
      </c>
      <c r="BL297" s="103">
        <v>13.250112569051513</v>
      </c>
      <c r="BM297" s="103">
        <v>51.836026782864458</v>
      </c>
      <c r="BN297" s="103">
        <v>10.160128913359452</v>
      </c>
      <c r="BO297" s="103">
        <v>1.9256258057587408</v>
      </c>
      <c r="BP297" s="103">
        <v>10.376288606608446</v>
      </c>
      <c r="BQ297" s="103">
        <v>1.5399600527621067</v>
      </c>
      <c r="BR297" s="103">
        <v>9.4653061002908956</v>
      </c>
      <c r="BS297" s="103">
        <v>1.8320153217463182</v>
      </c>
      <c r="BT297" s="103">
        <v>5.4561726773728951</v>
      </c>
      <c r="BU297" s="103">
        <v>0.76199438079560022</v>
      </c>
      <c r="BV297" s="103">
        <v>5.0821826352824289</v>
      </c>
      <c r="BW297" s="103">
        <v>0.75454189474985756</v>
      </c>
      <c r="BX297" s="96">
        <v>19.256747621757086</v>
      </c>
      <c r="BY297" s="96">
        <v>0.52155423952470858</v>
      </c>
      <c r="BZ297" s="135">
        <v>19.851684693379788</v>
      </c>
      <c r="CA297" s="135">
        <v>19.598849802997563</v>
      </c>
      <c r="CB297" s="135">
        <v>4.2400461768429025</v>
      </c>
      <c r="CC297" s="90">
        <f t="shared" si="42"/>
        <v>277.76626535339585</v>
      </c>
      <c r="CD297" s="91">
        <f t="shared" si="43"/>
        <v>340.24450941516113</v>
      </c>
      <c r="CE297" s="90">
        <f t="shared" si="44"/>
        <v>262.60022726510044</v>
      </c>
      <c r="CF297" s="91">
        <f t="shared" si="45"/>
        <v>321.66715920109334</v>
      </c>
      <c r="CG297" s="75"/>
      <c r="CH297" s="49"/>
      <c r="CI297" s="145">
        <v>87610</v>
      </c>
      <c r="CJ297" s="145">
        <v>2794</v>
      </c>
      <c r="CK297" s="145">
        <v>31570</v>
      </c>
      <c r="CL297" s="145">
        <v>29357</v>
      </c>
      <c r="CM297" s="145">
        <v>7827</v>
      </c>
      <c r="CN297" s="145" t="s">
        <v>155</v>
      </c>
      <c r="CO297" s="145" t="s">
        <v>155</v>
      </c>
      <c r="CP297" s="143">
        <v>649700</v>
      </c>
      <c r="CQ297" s="145" t="s">
        <v>155</v>
      </c>
      <c r="CR297" s="145">
        <v>6788</v>
      </c>
      <c r="CS297" s="145">
        <v>635</v>
      </c>
    </row>
    <row r="298" spans="1:97" ht="15.75" thickBot="1" x14ac:dyDescent="0.3">
      <c r="A298" s="76" t="s">
        <v>641</v>
      </c>
      <c r="B298" s="102" t="s">
        <v>877</v>
      </c>
      <c r="C298" s="76" t="s">
        <v>1116</v>
      </c>
      <c r="D298" s="76" t="s">
        <v>1210</v>
      </c>
      <c r="E298" s="78" t="s">
        <v>23</v>
      </c>
      <c r="F298" s="78"/>
      <c r="G298" s="78"/>
      <c r="H298" s="78"/>
      <c r="I298" s="78"/>
      <c r="J298" s="79" t="s">
        <v>153</v>
      </c>
      <c r="K298" s="121"/>
      <c r="L298" s="154">
        <v>1.96</v>
      </c>
      <c r="M298" s="154">
        <v>94.74</v>
      </c>
      <c r="N298" s="77"/>
      <c r="O298" s="77"/>
      <c r="P298" s="77"/>
      <c r="Q298" s="77"/>
      <c r="R298" s="77"/>
      <c r="S298" s="77"/>
      <c r="T298" s="77"/>
      <c r="U298" s="77"/>
      <c r="V298" s="77"/>
      <c r="W298" s="77"/>
      <c r="X298" s="157" t="s">
        <v>155</v>
      </c>
      <c r="Y298" s="77"/>
      <c r="Z298" s="77"/>
      <c r="AA298" s="77"/>
      <c r="AB298" s="78" t="s">
        <v>154</v>
      </c>
      <c r="AC298" s="103">
        <v>2.6982146433159704</v>
      </c>
      <c r="AD298" s="96">
        <v>1775.7867691940205</v>
      </c>
      <c r="AE298" s="96">
        <v>8609.7582063253958</v>
      </c>
      <c r="AF298" s="97">
        <v>100869.35988594325</v>
      </c>
      <c r="AG298" s="96">
        <v>369786.13865190564</v>
      </c>
      <c r="AH298" s="96">
        <v>1979.6136872821521</v>
      </c>
      <c r="AI298" s="96">
        <v>27202.641390480621</v>
      </c>
      <c r="AJ298" s="96">
        <v>8048.2864722060522</v>
      </c>
      <c r="AK298" s="96">
        <v>27.288661752494608</v>
      </c>
      <c r="AL298" s="96">
        <v>7370.6108423122314</v>
      </c>
      <c r="AM298" s="96">
        <v>148.73149156864213</v>
      </c>
      <c r="AN298" s="96">
        <v>93.84183252118747</v>
      </c>
      <c r="AO298" s="96">
        <v>391.22914046129847</v>
      </c>
      <c r="AP298" s="96">
        <v>24187.248237455202</v>
      </c>
      <c r="AQ298" s="96">
        <v>17.267064104647034</v>
      </c>
      <c r="AR298" s="96">
        <v>40.622735558155021</v>
      </c>
      <c r="AS298" s="96">
        <v>79.155133128158099</v>
      </c>
      <c r="AT298" s="96">
        <v>117.55747211143387</v>
      </c>
      <c r="AU298" s="96">
        <v>75.47213517346276</v>
      </c>
      <c r="AV298" s="96">
        <v>2.3500399237307588</v>
      </c>
      <c r="AW298" s="96">
        <v>11.209226417071143</v>
      </c>
      <c r="AX298" s="96" t="s">
        <v>155</v>
      </c>
      <c r="AY298" s="96"/>
      <c r="AZ298" s="96">
        <v>111.4686192382639</v>
      </c>
      <c r="BA298" s="96">
        <v>1125.3546381801448</v>
      </c>
      <c r="BB298" s="101">
        <v>19.049189991228207</v>
      </c>
      <c r="BC298" s="96">
        <v>0.87827449297810856</v>
      </c>
      <c r="BD298" s="96">
        <v>2.4550163965101013</v>
      </c>
      <c r="BE298" s="96">
        <v>21.529985090214097</v>
      </c>
      <c r="BF298" s="96">
        <v>3.5450917125459465</v>
      </c>
      <c r="BG298" s="96">
        <v>0.89752294115133768</v>
      </c>
      <c r="BH298" s="96"/>
      <c r="BI298" s="96">
        <v>557.2032674921486</v>
      </c>
      <c r="BJ298" s="103">
        <v>57.604997156074027</v>
      </c>
      <c r="BK298" s="103">
        <v>124.23610385359103</v>
      </c>
      <c r="BL298" s="103">
        <v>16.035452829296961</v>
      </c>
      <c r="BM298" s="103">
        <v>70.006694745026451</v>
      </c>
      <c r="BN298" s="103">
        <v>17.100410982625661</v>
      </c>
      <c r="BO298" s="103">
        <v>3.8358684771912697</v>
      </c>
      <c r="BP298" s="103">
        <v>19.476363347506247</v>
      </c>
      <c r="BQ298" s="103">
        <v>2.8418413928705992</v>
      </c>
      <c r="BR298" s="103">
        <v>15.117726016696494</v>
      </c>
      <c r="BS298" s="103">
        <v>2.4101090758776511</v>
      </c>
      <c r="BT298" s="103">
        <v>6.8088048370756002</v>
      </c>
      <c r="BU298" s="103">
        <v>0.86733975516564377</v>
      </c>
      <c r="BV298" s="103">
        <v>5.4815732231133003</v>
      </c>
      <c r="BW298" s="103">
        <v>0.81741399125109648</v>
      </c>
      <c r="BX298" s="96">
        <v>29.91591105719348</v>
      </c>
      <c r="BY298" s="96">
        <v>0.50348842988154718</v>
      </c>
      <c r="BZ298" s="135">
        <v>27.887066900989737</v>
      </c>
      <c r="CA298" s="135">
        <v>21.007353120940344</v>
      </c>
      <c r="CB298" s="135">
        <v>4.7481131100874929</v>
      </c>
      <c r="CC298" s="90">
        <f t="shared" si="42"/>
        <v>342.64069968336207</v>
      </c>
      <c r="CD298" s="91">
        <f t="shared" si="43"/>
        <v>454.10931892162597</v>
      </c>
      <c r="CE298" s="90">
        <f t="shared" si="44"/>
        <v>324.61779888001723</v>
      </c>
      <c r="CF298" s="91">
        <f t="shared" si="45"/>
        <v>430.22316874634845</v>
      </c>
      <c r="CG298" s="75"/>
      <c r="CH298" s="49"/>
      <c r="CI298" s="145">
        <v>88960</v>
      </c>
      <c r="CJ298" s="145">
        <v>1943</v>
      </c>
      <c r="CK298" s="145">
        <v>22250</v>
      </c>
      <c r="CL298" s="145">
        <v>18127</v>
      </c>
      <c r="CM298" s="145">
        <v>5497</v>
      </c>
      <c r="CN298" s="145" t="s">
        <v>155</v>
      </c>
      <c r="CO298" s="145">
        <v>1319</v>
      </c>
      <c r="CP298" s="143">
        <v>590200</v>
      </c>
      <c r="CQ298" s="145" t="s">
        <v>155</v>
      </c>
      <c r="CR298" s="145">
        <v>6006</v>
      </c>
      <c r="CS298" s="145">
        <v>1059</v>
      </c>
    </row>
    <row r="299" spans="1:97" ht="15.75" thickBot="1" x14ac:dyDescent="0.3">
      <c r="A299" s="76" t="s">
        <v>642</v>
      </c>
      <c r="B299" s="102" t="s">
        <v>878</v>
      </c>
      <c r="C299" s="76" t="s">
        <v>1116</v>
      </c>
      <c r="D299" s="76" t="s">
        <v>1210</v>
      </c>
      <c r="E299" s="78" t="s">
        <v>23</v>
      </c>
      <c r="F299" s="78"/>
      <c r="G299" s="78"/>
      <c r="H299" s="78"/>
      <c r="I299" s="78"/>
      <c r="J299" s="79" t="s">
        <v>153</v>
      </c>
      <c r="K299" s="121"/>
      <c r="L299" s="154">
        <v>2.0099999999999998</v>
      </c>
      <c r="M299" s="154">
        <v>92.99</v>
      </c>
      <c r="N299" s="77"/>
      <c r="O299" s="77"/>
      <c r="P299" s="77"/>
      <c r="Q299" s="77"/>
      <c r="R299" s="77"/>
      <c r="S299" s="77"/>
      <c r="T299" s="77"/>
      <c r="U299" s="77"/>
      <c r="V299" s="77"/>
      <c r="W299" s="77"/>
      <c r="X299" s="157">
        <v>0.78</v>
      </c>
      <c r="Y299" s="77"/>
      <c r="Z299" s="77"/>
      <c r="AA299" s="77"/>
      <c r="AB299" s="78" t="s">
        <v>154</v>
      </c>
      <c r="AC299" s="103">
        <v>2.1270205972219758</v>
      </c>
      <c r="AD299" s="96">
        <v>1616.4430073550282</v>
      </c>
      <c r="AE299" s="96">
        <v>7648.8309365118939</v>
      </c>
      <c r="AF299" s="97">
        <v>98396.592729416516</v>
      </c>
      <c r="AG299" s="96">
        <v>352407.76910834317</v>
      </c>
      <c r="AH299" s="96">
        <v>472.67825939607093</v>
      </c>
      <c r="AI299" s="96">
        <v>27726.853915597283</v>
      </c>
      <c r="AJ299" s="96">
        <v>6979.1163573166423</v>
      </c>
      <c r="AK299" s="96">
        <v>27.301507266576277</v>
      </c>
      <c r="AL299" s="96">
        <v>7536.8206432404759</v>
      </c>
      <c r="AM299" s="96">
        <v>141.52827731910574</v>
      </c>
      <c r="AN299" s="96">
        <v>100.22415484851518</v>
      </c>
      <c r="AO299" s="96">
        <v>462.70501240638328</v>
      </c>
      <c r="AP299" s="96">
        <v>48916.248095359879</v>
      </c>
      <c r="AQ299" s="96">
        <v>19.449931844361771</v>
      </c>
      <c r="AR299" s="96">
        <v>35.043623565233247</v>
      </c>
      <c r="AS299" s="96">
        <v>21.791497307868671</v>
      </c>
      <c r="AT299" s="96">
        <v>85.609719741408071</v>
      </c>
      <c r="AU299" s="96">
        <v>78.845478678431689</v>
      </c>
      <c r="AV299" s="96">
        <v>1.7455513119906332</v>
      </c>
      <c r="AW299" s="96" t="s">
        <v>155</v>
      </c>
      <c r="AX299" s="96" t="s">
        <v>155</v>
      </c>
      <c r="AY299" s="96"/>
      <c r="AZ299" s="96">
        <v>89.225832664706033</v>
      </c>
      <c r="BA299" s="96">
        <v>1201.704489337041</v>
      </c>
      <c r="BB299" s="101">
        <v>20.818516190103455</v>
      </c>
      <c r="BC299" s="96">
        <v>1.1963823527037289</v>
      </c>
      <c r="BD299" s="96">
        <v>2.8582535460652712</v>
      </c>
      <c r="BE299" s="96">
        <v>23.846161904113366</v>
      </c>
      <c r="BF299" s="96">
        <v>4.9566944982019088</v>
      </c>
      <c r="BG299" s="96">
        <v>0.50739246394619153</v>
      </c>
      <c r="BH299" s="96"/>
      <c r="BI299" s="96">
        <v>591.82862242565955</v>
      </c>
      <c r="BJ299" s="103">
        <v>38.977440147363666</v>
      </c>
      <c r="BK299" s="103">
        <v>73.015343740220942</v>
      </c>
      <c r="BL299" s="103">
        <v>8.364702461619304</v>
      </c>
      <c r="BM299" s="103">
        <v>32.162073986414164</v>
      </c>
      <c r="BN299" s="103">
        <v>6.2428143412272927</v>
      </c>
      <c r="BO299" s="103">
        <v>1.3467350057784757</v>
      </c>
      <c r="BP299" s="103">
        <v>6.9148922903279511</v>
      </c>
      <c r="BQ299" s="103">
        <v>1.1778559566679632</v>
      </c>
      <c r="BR299" s="103">
        <v>7.7339930260030885</v>
      </c>
      <c r="BS299" s="103">
        <v>1.4543917759384124</v>
      </c>
      <c r="BT299" s="103">
        <v>4.4162083702036066</v>
      </c>
      <c r="BU299" s="103">
        <v>0.66632649557167423</v>
      </c>
      <c r="BV299" s="103">
        <v>4.3209281979872376</v>
      </c>
      <c r="BW299" s="103">
        <v>0.65225633632241975</v>
      </c>
      <c r="BX299" s="96">
        <v>32.384671910001906</v>
      </c>
      <c r="BY299" s="96">
        <v>0.61049245297895993</v>
      </c>
      <c r="BZ299" s="135">
        <v>21.764284150999725</v>
      </c>
      <c r="CA299" s="135">
        <v>18.410042200090643</v>
      </c>
      <c r="CB299" s="135">
        <v>4.780366239548183</v>
      </c>
      <c r="CC299" s="90">
        <f t="shared" si="42"/>
        <v>187.44596213164616</v>
      </c>
      <c r="CD299" s="91">
        <f t="shared" si="43"/>
        <v>276.67179479635217</v>
      </c>
      <c r="CE299" s="90">
        <f t="shared" si="44"/>
        <v>174.30600018621774</v>
      </c>
      <c r="CF299" s="91">
        <f t="shared" si="45"/>
        <v>257.27710198112788</v>
      </c>
      <c r="CG299" s="75"/>
      <c r="CH299" s="49"/>
      <c r="CI299" s="145">
        <v>93600</v>
      </c>
      <c r="CJ299" s="145">
        <v>1775</v>
      </c>
      <c r="CK299" s="145">
        <v>46870</v>
      </c>
      <c r="CL299" s="145">
        <v>21007</v>
      </c>
      <c r="CM299" s="145">
        <v>6302</v>
      </c>
      <c r="CN299" s="145" t="s">
        <v>155</v>
      </c>
      <c r="CO299" s="145" t="s">
        <v>155</v>
      </c>
      <c r="CP299" s="143">
        <v>595100</v>
      </c>
      <c r="CQ299" s="145" t="s">
        <v>155</v>
      </c>
      <c r="CR299" s="145">
        <v>6555</v>
      </c>
      <c r="CS299" s="145">
        <v>1155</v>
      </c>
    </row>
    <row r="300" spans="1:97" ht="15.75" thickBot="1" x14ac:dyDescent="0.3">
      <c r="A300" s="76" t="s">
        <v>643</v>
      </c>
      <c r="B300" s="102" t="s">
        <v>879</v>
      </c>
      <c r="C300" s="76" t="s">
        <v>1116</v>
      </c>
      <c r="D300" s="76" t="s">
        <v>1210</v>
      </c>
      <c r="E300" s="78" t="s">
        <v>23</v>
      </c>
      <c r="F300" s="78"/>
      <c r="G300" s="78"/>
      <c r="H300" s="78"/>
      <c r="I300" s="78"/>
      <c r="J300" s="79" t="s">
        <v>153</v>
      </c>
      <c r="K300" s="121"/>
      <c r="L300" s="154">
        <v>1.5</v>
      </c>
      <c r="M300" s="154">
        <v>88.02</v>
      </c>
      <c r="N300" s="77"/>
      <c r="O300" s="77"/>
      <c r="P300" s="77"/>
      <c r="Q300" s="77"/>
      <c r="R300" s="77"/>
      <c r="S300" s="77"/>
      <c r="T300" s="77"/>
      <c r="U300" s="77"/>
      <c r="V300" s="77"/>
      <c r="W300" s="77"/>
      <c r="X300" s="157">
        <v>3.74</v>
      </c>
      <c r="Y300" s="77"/>
      <c r="Z300" s="77"/>
      <c r="AA300" s="77"/>
      <c r="AB300" s="78" t="s">
        <v>154</v>
      </c>
      <c r="AC300" s="103">
        <v>1.6986276554837865</v>
      </c>
      <c r="AD300" s="96">
        <v>1204.2596732626541</v>
      </c>
      <c r="AE300" s="96">
        <v>9640.6537820765407</v>
      </c>
      <c r="AF300" s="97">
        <v>72749.176914410418</v>
      </c>
      <c r="AG300" s="96">
        <v>256422.11129829934</v>
      </c>
      <c r="AH300" s="96">
        <v>1083.4092184427307</v>
      </c>
      <c r="AI300" s="96">
        <v>19009.492765046347</v>
      </c>
      <c r="AJ300" s="96">
        <v>64713.291062100325</v>
      </c>
      <c r="AK300" s="96">
        <v>22.30613447735001</v>
      </c>
      <c r="AL300" s="96">
        <v>5379.2489309969351</v>
      </c>
      <c r="AM300" s="96">
        <v>126.55073059276752</v>
      </c>
      <c r="AN300" s="96">
        <v>73.390331846561082</v>
      </c>
      <c r="AO300" s="96">
        <v>1769.7311576222687</v>
      </c>
      <c r="AP300" s="96">
        <v>119275.73172903678</v>
      </c>
      <c r="AQ300" s="96">
        <v>37.692859553411793</v>
      </c>
      <c r="AR300" s="96">
        <v>43.343174673056829</v>
      </c>
      <c r="AS300" s="96">
        <v>18.97857388157594</v>
      </c>
      <c r="AT300" s="96">
        <v>81.075330313039331</v>
      </c>
      <c r="AU300" s="96">
        <v>61.816434554516761</v>
      </c>
      <c r="AV300" s="96">
        <v>1.5635709808196112</v>
      </c>
      <c r="AW300" s="96">
        <v>17.396776746323216</v>
      </c>
      <c r="AX300" s="96" t="s">
        <v>155</v>
      </c>
      <c r="AY300" s="96"/>
      <c r="AZ300" s="96">
        <v>65.767655032864823</v>
      </c>
      <c r="BA300" s="96">
        <v>765.59155642509484</v>
      </c>
      <c r="BB300" s="101">
        <v>14.91941647432181</v>
      </c>
      <c r="BC300" s="96">
        <v>1.2939652399267809</v>
      </c>
      <c r="BD300" s="96">
        <v>1.5794103245825077</v>
      </c>
      <c r="BE300" s="96">
        <v>14.731851054885675</v>
      </c>
      <c r="BF300" s="96">
        <v>2.075307648935373</v>
      </c>
      <c r="BG300" s="96">
        <v>1.3428012520971753</v>
      </c>
      <c r="BH300" s="96"/>
      <c r="BI300" s="96">
        <v>490.48472339521658</v>
      </c>
      <c r="BJ300" s="103">
        <v>37.459673623439414</v>
      </c>
      <c r="BK300" s="103">
        <v>75.049229869727341</v>
      </c>
      <c r="BL300" s="103">
        <v>9.0680381478088989</v>
      </c>
      <c r="BM300" s="103">
        <v>38.438450307939036</v>
      </c>
      <c r="BN300" s="103">
        <v>8.2464871695072635</v>
      </c>
      <c r="BO300" s="103">
        <v>1.6891376735735908</v>
      </c>
      <c r="BP300" s="103">
        <v>8.4982554726705288</v>
      </c>
      <c r="BQ300" s="103">
        <v>1.3052490864663953</v>
      </c>
      <c r="BR300" s="103">
        <v>7.5981359937974391</v>
      </c>
      <c r="BS300" s="103">
        <v>1.3714733057986332</v>
      </c>
      <c r="BT300" s="103">
        <v>4.0340557314094898</v>
      </c>
      <c r="BU300" s="103">
        <v>0.58020281528635864</v>
      </c>
      <c r="BV300" s="103">
        <v>3.5570361568219826</v>
      </c>
      <c r="BW300" s="103">
        <v>0.56335187912921869</v>
      </c>
      <c r="BX300" s="96">
        <v>20.081277429460858</v>
      </c>
      <c r="BY300" s="96">
        <v>0.44105037364900213</v>
      </c>
      <c r="BZ300" s="135">
        <v>20.863029652697151</v>
      </c>
      <c r="CA300" s="135">
        <v>14.091946118853762</v>
      </c>
      <c r="CB300" s="135">
        <v>9.1121843230635697</v>
      </c>
      <c r="CC300" s="90">
        <f t="shared" si="42"/>
        <v>197.45877723337563</v>
      </c>
      <c r="CD300" s="91">
        <f t="shared" si="43"/>
        <v>263.22643226624047</v>
      </c>
      <c r="CE300" s="90">
        <f t="shared" si="44"/>
        <v>173.80321572081721</v>
      </c>
      <c r="CF300" s="91">
        <f t="shared" si="45"/>
        <v>231.69190568074487</v>
      </c>
      <c r="CG300" s="75"/>
      <c r="CH300" s="49"/>
      <c r="CI300" s="145">
        <v>66120</v>
      </c>
      <c r="CJ300" s="145">
        <v>53980</v>
      </c>
      <c r="CK300" s="145">
        <v>114500</v>
      </c>
      <c r="CL300" s="145">
        <v>17417</v>
      </c>
      <c r="CM300" s="145">
        <v>7666</v>
      </c>
      <c r="CN300" s="145" t="s">
        <v>155</v>
      </c>
      <c r="CO300" s="145">
        <v>987</v>
      </c>
      <c r="CP300" s="143">
        <v>420400</v>
      </c>
      <c r="CQ300" s="145" t="s">
        <v>155</v>
      </c>
      <c r="CR300" s="145">
        <v>4580</v>
      </c>
      <c r="CS300" s="145">
        <v>670.1</v>
      </c>
    </row>
    <row r="301" spans="1:97" ht="15.75" thickBot="1" x14ac:dyDescent="0.3">
      <c r="A301" s="76" t="s">
        <v>644</v>
      </c>
      <c r="B301" s="102" t="s">
        <v>880</v>
      </c>
      <c r="C301" s="76" t="s">
        <v>1116</v>
      </c>
      <c r="D301" s="76" t="s">
        <v>1210</v>
      </c>
      <c r="E301" s="78" t="s">
        <v>23</v>
      </c>
      <c r="F301" s="78"/>
      <c r="G301" s="78"/>
      <c r="H301" s="78"/>
      <c r="I301" s="78"/>
      <c r="J301" s="79" t="s">
        <v>153</v>
      </c>
      <c r="K301" s="121"/>
      <c r="L301" s="154">
        <v>2.14</v>
      </c>
      <c r="M301" s="154">
        <v>87.48</v>
      </c>
      <c r="N301" s="77"/>
      <c r="O301" s="77"/>
      <c r="P301" s="77"/>
      <c r="Q301" s="77"/>
      <c r="R301" s="77"/>
      <c r="S301" s="77"/>
      <c r="T301" s="77"/>
      <c r="U301" s="77"/>
      <c r="V301" s="77"/>
      <c r="W301" s="77"/>
      <c r="X301" s="157">
        <v>4.49</v>
      </c>
      <c r="Y301" s="77"/>
      <c r="Z301" s="77"/>
      <c r="AA301" s="77"/>
      <c r="AB301" s="78" t="s">
        <v>154</v>
      </c>
      <c r="AC301" s="103">
        <v>2.4012599992238881</v>
      </c>
      <c r="AD301" s="96">
        <v>1349.8488699532006</v>
      </c>
      <c r="AE301" s="96">
        <v>8082.9747576553809</v>
      </c>
      <c r="AF301" s="97">
        <v>92289.678013562167</v>
      </c>
      <c r="AG301" s="96">
        <v>247722.54483933025</v>
      </c>
      <c r="AH301" s="96">
        <v>853.60992786100644</v>
      </c>
      <c r="AI301" s="96">
        <v>20362.260926410727</v>
      </c>
      <c r="AJ301" s="96">
        <v>79274.256394466734</v>
      </c>
      <c r="AK301" s="96">
        <v>30.736238134712941</v>
      </c>
      <c r="AL301" s="96">
        <v>6085.4214124684586</v>
      </c>
      <c r="AM301" s="96">
        <v>164.03480383838433</v>
      </c>
      <c r="AN301" s="96">
        <v>104.54657779992297</v>
      </c>
      <c r="AO301" s="96">
        <v>2266.8057282634309</v>
      </c>
      <c r="AP301" s="96">
        <v>100052.01191855546</v>
      </c>
      <c r="AQ301" s="96">
        <v>23.538513631864447</v>
      </c>
      <c r="AR301" s="96">
        <v>33.384908789250069</v>
      </c>
      <c r="AS301" s="96">
        <v>43.853079692399909</v>
      </c>
      <c r="AT301" s="96">
        <v>81.031549530342147</v>
      </c>
      <c r="AU301" s="96">
        <v>60.656379233952691</v>
      </c>
      <c r="AV301" s="96">
        <v>1.984773890478541</v>
      </c>
      <c r="AW301" s="96" t="s">
        <v>155</v>
      </c>
      <c r="AX301" s="96" t="s">
        <v>155</v>
      </c>
      <c r="AY301" s="96"/>
      <c r="AZ301" s="96">
        <v>59.482741350539172</v>
      </c>
      <c r="BA301" s="96">
        <v>634.31573285408831</v>
      </c>
      <c r="BB301" s="101">
        <v>17.502926476904587</v>
      </c>
      <c r="BC301" s="96">
        <v>1.6219074433330438</v>
      </c>
      <c r="BD301" s="96">
        <v>1.4797921973834673</v>
      </c>
      <c r="BE301" s="96">
        <v>13.324179459467342</v>
      </c>
      <c r="BF301" s="96">
        <v>2.9678842413633895</v>
      </c>
      <c r="BG301" s="96">
        <v>0.9941312996642675</v>
      </c>
      <c r="BH301" s="96"/>
      <c r="BI301" s="96">
        <v>437.32475500889751</v>
      </c>
      <c r="BJ301" s="103">
        <v>55.665497469067489</v>
      </c>
      <c r="BK301" s="103">
        <v>106.91270586671753</v>
      </c>
      <c r="BL301" s="103">
        <v>12.335942972373179</v>
      </c>
      <c r="BM301" s="103">
        <v>48.485594944353885</v>
      </c>
      <c r="BN301" s="103">
        <v>9.3527499800138632</v>
      </c>
      <c r="BO301" s="103">
        <v>1.9636167205454571</v>
      </c>
      <c r="BP301" s="103">
        <v>8.6429789850251755</v>
      </c>
      <c r="BQ301" s="103">
        <v>1.1829456398511062</v>
      </c>
      <c r="BR301" s="103">
        <v>7.0363077524612274</v>
      </c>
      <c r="BS301" s="103">
        <v>1.3033870383522537</v>
      </c>
      <c r="BT301" s="103">
        <v>3.9956973444442467</v>
      </c>
      <c r="BU301" s="103">
        <v>0.58522342541901939</v>
      </c>
      <c r="BV301" s="103">
        <v>3.7423649264175296</v>
      </c>
      <c r="BW301" s="103">
        <v>0.58590797782663651</v>
      </c>
      <c r="BX301" s="96">
        <v>17.659836621674447</v>
      </c>
      <c r="BY301" s="96">
        <v>0.56957230536668035</v>
      </c>
      <c r="BZ301" s="135">
        <v>33.462394800693865</v>
      </c>
      <c r="CA301" s="135">
        <v>17.024350636385734</v>
      </c>
      <c r="CB301" s="135">
        <v>4.5056986813553479</v>
      </c>
      <c r="CC301" s="90">
        <f t="shared" si="42"/>
        <v>261.7909210428686</v>
      </c>
      <c r="CD301" s="91">
        <f t="shared" si="43"/>
        <v>321.27366239340779</v>
      </c>
      <c r="CE301" s="90">
        <f t="shared" si="44"/>
        <v>229.01469772830148</v>
      </c>
      <c r="CF301" s="91">
        <f t="shared" si="45"/>
        <v>281.05019986175313</v>
      </c>
      <c r="CG301" s="75"/>
      <c r="CH301" s="49"/>
      <c r="CI301" s="145">
        <v>85920</v>
      </c>
      <c r="CJ301" s="145">
        <v>70680</v>
      </c>
      <c r="CK301" s="145">
        <v>94000</v>
      </c>
      <c r="CL301" s="145">
        <v>11527</v>
      </c>
      <c r="CM301" s="145">
        <v>5581</v>
      </c>
      <c r="CN301" s="145" t="s">
        <v>155</v>
      </c>
      <c r="CO301" s="145" t="s">
        <v>155</v>
      </c>
      <c r="CP301" s="143">
        <v>415400</v>
      </c>
      <c r="CQ301" s="145" t="s">
        <v>155</v>
      </c>
      <c r="CR301" s="145">
        <v>5222</v>
      </c>
      <c r="CS301" s="145">
        <v>561.1</v>
      </c>
    </row>
    <row r="302" spans="1:97" ht="15.75" thickBot="1" x14ac:dyDescent="0.3">
      <c r="A302" s="76" t="s">
        <v>645</v>
      </c>
      <c r="B302" s="102" t="s">
        <v>881</v>
      </c>
      <c r="C302" s="76" t="s">
        <v>1116</v>
      </c>
      <c r="D302" s="76" t="s">
        <v>1210</v>
      </c>
      <c r="E302" s="78" t="s">
        <v>23</v>
      </c>
      <c r="F302" s="78"/>
      <c r="G302" s="78"/>
      <c r="H302" s="78"/>
      <c r="I302" s="78"/>
      <c r="J302" s="79" t="s">
        <v>153</v>
      </c>
      <c r="K302" s="121"/>
      <c r="L302" s="154">
        <v>1.97</v>
      </c>
      <c r="M302" s="154">
        <v>90.79</v>
      </c>
      <c r="N302" s="77"/>
      <c r="O302" s="77"/>
      <c r="P302" s="77"/>
      <c r="Q302" s="77"/>
      <c r="R302" s="77"/>
      <c r="S302" s="77"/>
      <c r="T302" s="77"/>
      <c r="U302" s="77"/>
      <c r="V302" s="77"/>
      <c r="W302" s="77"/>
      <c r="X302" s="157">
        <v>8.3000000000000007</v>
      </c>
      <c r="Y302" s="77"/>
      <c r="Z302" s="77"/>
      <c r="AA302" s="77"/>
      <c r="AB302" s="78" t="s">
        <v>154</v>
      </c>
      <c r="AC302" s="103">
        <v>1.6535924565911735</v>
      </c>
      <c r="AD302" s="96">
        <v>570.50108429782404</v>
      </c>
      <c r="AE302" s="96">
        <v>9455.9314561905594</v>
      </c>
      <c r="AF302" s="97">
        <v>35761.444608419471</v>
      </c>
      <c r="AG302" s="96">
        <v>108920.77903997721</v>
      </c>
      <c r="AH302" s="96">
        <v>3127.6560547475592</v>
      </c>
      <c r="AI302" s="96">
        <v>10334.916628062263</v>
      </c>
      <c r="AJ302" s="96">
        <v>270983.47854523739</v>
      </c>
      <c r="AK302" s="96">
        <v>20.175273276350676</v>
      </c>
      <c r="AL302" s="96">
        <v>2213.3203241760352</v>
      </c>
      <c r="AM302" s="96">
        <v>73.311448242204975</v>
      </c>
      <c r="AN302" s="96">
        <v>44.583505035341567</v>
      </c>
      <c r="AO302" s="96">
        <v>2013.1641615715391</v>
      </c>
      <c r="AP302" s="96">
        <v>49104.838494394964</v>
      </c>
      <c r="AQ302" s="96">
        <v>17.624273365672508</v>
      </c>
      <c r="AR302" s="96">
        <v>29.447967265144527</v>
      </c>
      <c r="AS302" s="96">
        <v>128.43332381086839</v>
      </c>
      <c r="AT302" s="96">
        <v>65.481267836703807</v>
      </c>
      <c r="AU302" s="96">
        <v>31.907542284016717</v>
      </c>
      <c r="AV302" s="96">
        <v>0.5451696079009003</v>
      </c>
      <c r="AW302" s="96">
        <v>10.609899278057851</v>
      </c>
      <c r="AX302" s="96" t="s">
        <v>155</v>
      </c>
      <c r="AY302" s="96"/>
      <c r="AZ302" s="96">
        <v>43.130268455379699</v>
      </c>
      <c r="BA302" s="96">
        <v>229.22933872566784</v>
      </c>
      <c r="BB302" s="101">
        <v>6.070092182416766</v>
      </c>
      <c r="BC302" s="96">
        <v>0.97843036164276409</v>
      </c>
      <c r="BD302" s="96">
        <v>0.50132969583498754</v>
      </c>
      <c r="BE302" s="96">
        <v>5.1082115531422057</v>
      </c>
      <c r="BF302" s="96">
        <v>1.5112154510056479</v>
      </c>
      <c r="BG302" s="96">
        <v>0.95749404550887141</v>
      </c>
      <c r="BH302" s="96"/>
      <c r="BI302" s="96">
        <v>245.29995960130978</v>
      </c>
      <c r="BJ302" s="103">
        <v>22.355514007326303</v>
      </c>
      <c r="BK302" s="103">
        <v>51.258416976146222</v>
      </c>
      <c r="BL302" s="103">
        <v>6.5451842538909917</v>
      </c>
      <c r="BM302" s="103">
        <v>28.906953100403516</v>
      </c>
      <c r="BN302" s="103">
        <v>7.1074598710586665</v>
      </c>
      <c r="BO302" s="103">
        <v>1.862452223710759</v>
      </c>
      <c r="BP302" s="103">
        <v>8.4580549025584535</v>
      </c>
      <c r="BQ302" s="103">
        <v>1.2642920088751268</v>
      </c>
      <c r="BR302" s="103">
        <v>7.2434221297354533</v>
      </c>
      <c r="BS302" s="103">
        <v>1.2232860753719224</v>
      </c>
      <c r="BT302" s="103">
        <v>3.1502604547783286</v>
      </c>
      <c r="BU302" s="103">
        <v>0.41002882453988204</v>
      </c>
      <c r="BV302" s="103">
        <v>2.4753250378516145</v>
      </c>
      <c r="BW302" s="103">
        <v>0.32918146948205351</v>
      </c>
      <c r="BX302" s="96">
        <v>6.3393248725356068</v>
      </c>
      <c r="BY302" s="96">
        <v>0.25854193013844995</v>
      </c>
      <c r="BZ302" s="135">
        <v>32.119679339935352</v>
      </c>
      <c r="CA302" s="135">
        <v>6.9900126774888376</v>
      </c>
      <c r="CB302" s="135">
        <v>4.5871938757023756</v>
      </c>
      <c r="CC302" s="90">
        <f t="shared" si="42"/>
        <v>142.58983133572931</v>
      </c>
      <c r="CD302" s="91">
        <f t="shared" si="43"/>
        <v>185.72009979110902</v>
      </c>
      <c r="CE302" s="90">
        <f t="shared" si="44"/>
        <v>129.45730786970864</v>
      </c>
      <c r="CF302" s="91">
        <f t="shared" si="45"/>
        <v>168.61527860034789</v>
      </c>
      <c r="CG302" s="75"/>
      <c r="CH302" s="49"/>
      <c r="CI302" s="145">
        <v>34940</v>
      </c>
      <c r="CJ302" s="145">
        <v>249700</v>
      </c>
      <c r="CK302" s="145">
        <v>47130</v>
      </c>
      <c r="CL302" s="145">
        <v>11757</v>
      </c>
      <c r="CM302" s="145">
        <v>7054</v>
      </c>
      <c r="CN302" s="145" t="s">
        <v>155</v>
      </c>
      <c r="CO302" s="145">
        <v>2660</v>
      </c>
      <c r="CP302" s="145">
        <v>185400</v>
      </c>
      <c r="CQ302" s="145" t="s">
        <v>155</v>
      </c>
      <c r="CR302" s="145">
        <v>1871</v>
      </c>
      <c r="CS302" s="145">
        <v>239.7</v>
      </c>
    </row>
    <row r="303" spans="1:97" ht="15.75" thickBot="1" x14ac:dyDescent="0.3">
      <c r="A303" s="76" t="s">
        <v>646</v>
      </c>
      <c r="B303" s="102" t="s">
        <v>882</v>
      </c>
      <c r="C303" s="76" t="s">
        <v>1116</v>
      </c>
      <c r="D303" s="76" t="s">
        <v>1210</v>
      </c>
      <c r="E303" s="78" t="s">
        <v>23</v>
      </c>
      <c r="F303" s="78"/>
      <c r="G303" s="78"/>
      <c r="H303" s="78"/>
      <c r="I303" s="78"/>
      <c r="J303" s="79" t="s">
        <v>153</v>
      </c>
      <c r="K303" s="121"/>
      <c r="L303" s="154">
        <v>2.09</v>
      </c>
      <c r="M303" s="154">
        <v>81.66</v>
      </c>
      <c r="N303" s="77"/>
      <c r="O303" s="77"/>
      <c r="P303" s="77"/>
      <c r="Q303" s="77"/>
      <c r="R303" s="77"/>
      <c r="S303" s="77"/>
      <c r="T303" s="77"/>
      <c r="U303" s="77"/>
      <c r="V303" s="77"/>
      <c r="W303" s="77"/>
      <c r="X303" s="157">
        <v>13.73</v>
      </c>
      <c r="Y303" s="77"/>
      <c r="Z303" s="77"/>
      <c r="AA303" s="77"/>
      <c r="AB303" s="78" t="s">
        <v>154</v>
      </c>
      <c r="AC303" s="103">
        <v>1.9627213763552547</v>
      </c>
      <c r="AD303" s="96">
        <v>892.10514910145889</v>
      </c>
      <c r="AE303" s="96">
        <v>9891.9791819921265</v>
      </c>
      <c r="AF303" s="97">
        <v>74823.351350060184</v>
      </c>
      <c r="AG303" s="96">
        <v>222967.10068964842</v>
      </c>
      <c r="AH303" s="96">
        <v>3326.5696671156002</v>
      </c>
      <c r="AI303" s="96">
        <v>20217.743387566865</v>
      </c>
      <c r="AJ303" s="96">
        <v>124254.88264187016</v>
      </c>
      <c r="AK303" s="96">
        <v>20.663565001202457</v>
      </c>
      <c r="AL303" s="96">
        <v>6520.8948982879101</v>
      </c>
      <c r="AM303" s="96">
        <v>93.909945745792925</v>
      </c>
      <c r="AN303" s="96">
        <v>69.805595428009582</v>
      </c>
      <c r="AO303" s="96">
        <v>1127.9380560612963</v>
      </c>
      <c r="AP303" s="96">
        <v>47530.648472048248</v>
      </c>
      <c r="AQ303" s="96">
        <v>23.098120189133176</v>
      </c>
      <c r="AR303" s="96">
        <v>37.018447271406437</v>
      </c>
      <c r="AS303" s="96">
        <v>69.504714452333147</v>
      </c>
      <c r="AT303" s="96">
        <v>97.121837299413073</v>
      </c>
      <c r="AU303" s="96">
        <v>58.466689405443404</v>
      </c>
      <c r="AV303" s="96">
        <v>8.7404532428468276</v>
      </c>
      <c r="AW303" s="96">
        <v>14.852392351391666</v>
      </c>
      <c r="AX303" s="96" t="s">
        <v>155</v>
      </c>
      <c r="AY303" s="96"/>
      <c r="AZ303" s="96">
        <v>57.253052502303603</v>
      </c>
      <c r="BA303" s="96">
        <v>404.80261447913375</v>
      </c>
      <c r="BB303" s="101">
        <v>16.432315320631222</v>
      </c>
      <c r="BC303" s="96">
        <v>9.1097398472046613</v>
      </c>
      <c r="BD303" s="96">
        <v>0.94822751073226352</v>
      </c>
      <c r="BE303" s="96">
        <v>8.2250662836576254</v>
      </c>
      <c r="BF303" s="96">
        <v>2.7612276964956326</v>
      </c>
      <c r="BG303" s="96">
        <v>1.3961869271255898</v>
      </c>
      <c r="BH303" s="96"/>
      <c r="BI303" s="96">
        <v>405.0491620092622</v>
      </c>
      <c r="BJ303" s="103">
        <v>52.82445591696186</v>
      </c>
      <c r="BK303" s="103">
        <v>110.24788102499147</v>
      </c>
      <c r="BL303" s="103">
        <v>12.426116544086046</v>
      </c>
      <c r="BM303" s="103">
        <v>48.442152827567924</v>
      </c>
      <c r="BN303" s="103">
        <v>9.2496639871230215</v>
      </c>
      <c r="BO303" s="103">
        <v>1.8917544140109157</v>
      </c>
      <c r="BP303" s="103">
        <v>8.7083338851809344</v>
      </c>
      <c r="BQ303" s="103">
        <v>1.3018771665259554</v>
      </c>
      <c r="BR303" s="103">
        <v>8.2306765784966114</v>
      </c>
      <c r="BS303" s="103">
        <v>1.5820281715385702</v>
      </c>
      <c r="BT303" s="103">
        <v>4.9486818124276031</v>
      </c>
      <c r="BU303" s="103">
        <v>0.6868739139153438</v>
      </c>
      <c r="BV303" s="103">
        <v>4.5975838973919698</v>
      </c>
      <c r="BW303" s="103">
        <v>0.6646737858505013</v>
      </c>
      <c r="BX303" s="96">
        <v>11.053668108521132</v>
      </c>
      <c r="BY303" s="96">
        <v>1.0866608960524582</v>
      </c>
      <c r="BZ303" s="135">
        <v>27.670021161768183</v>
      </c>
      <c r="CA303" s="135">
        <v>14.120692643129178</v>
      </c>
      <c r="CB303" s="135">
        <v>4.5877289260687775</v>
      </c>
      <c r="CC303" s="90">
        <f t="shared" si="42"/>
        <v>265.80275392606876</v>
      </c>
      <c r="CD303" s="91">
        <f t="shared" si="43"/>
        <v>323.05580642837236</v>
      </c>
      <c r="CE303" s="90">
        <f t="shared" si="44"/>
        <v>217.05452885602776</v>
      </c>
      <c r="CF303" s="91">
        <f t="shared" si="45"/>
        <v>263.80737152940884</v>
      </c>
      <c r="CG303" s="75"/>
      <c r="CH303" s="49"/>
      <c r="CI303" s="145">
        <v>69900</v>
      </c>
      <c r="CJ303" s="145">
        <v>114400</v>
      </c>
      <c r="CK303" s="145">
        <v>45110</v>
      </c>
      <c r="CL303" s="145">
        <v>17117</v>
      </c>
      <c r="CM303" s="145">
        <v>7455</v>
      </c>
      <c r="CN303" s="145" t="s">
        <v>155</v>
      </c>
      <c r="CO303" s="145">
        <v>2487</v>
      </c>
      <c r="CP303" s="143">
        <v>376500</v>
      </c>
      <c r="CQ303" s="145" t="s">
        <v>155</v>
      </c>
      <c r="CR303" s="145">
        <v>5731</v>
      </c>
      <c r="CS303" s="145">
        <v>347.8</v>
      </c>
    </row>
    <row r="304" spans="1:97" ht="15.75" thickBot="1" x14ac:dyDescent="0.3">
      <c r="A304" s="76" t="s">
        <v>647</v>
      </c>
      <c r="B304" s="102" t="s">
        <v>883</v>
      </c>
      <c r="C304" s="76" t="s">
        <v>1116</v>
      </c>
      <c r="D304" s="76" t="s">
        <v>1210</v>
      </c>
      <c r="E304" s="78" t="s">
        <v>23</v>
      </c>
      <c r="F304" s="78"/>
      <c r="G304" s="78"/>
      <c r="H304" s="78"/>
      <c r="I304" s="78"/>
      <c r="J304" s="79" t="s">
        <v>153</v>
      </c>
      <c r="K304" s="121"/>
      <c r="L304" s="154">
        <v>2.37</v>
      </c>
      <c r="M304" s="154">
        <v>92.68</v>
      </c>
      <c r="N304" s="77"/>
      <c r="O304" s="77"/>
      <c r="P304" s="77"/>
      <c r="Q304" s="77"/>
      <c r="R304" s="77"/>
      <c r="S304" s="77"/>
      <c r="T304" s="77"/>
      <c r="U304" s="77"/>
      <c r="V304" s="77"/>
      <c r="W304" s="77"/>
      <c r="X304" s="157">
        <v>2.2799999999999998</v>
      </c>
      <c r="Y304" s="77"/>
      <c r="Z304" s="77"/>
      <c r="AA304" s="77"/>
      <c r="AB304" s="78" t="s">
        <v>154</v>
      </c>
      <c r="AC304" s="103">
        <v>2.851212036534406</v>
      </c>
      <c r="AD304" s="96">
        <v>1112.9903869413781</v>
      </c>
      <c r="AE304" s="96">
        <v>10586.005626038508</v>
      </c>
      <c r="AF304" s="97">
        <v>91529.348927212486</v>
      </c>
      <c r="AG304" s="96">
        <v>268298.32879799145</v>
      </c>
      <c r="AH304" s="96">
        <v>7522.2575965304541</v>
      </c>
      <c r="AI304" s="96">
        <v>30956.918825773653</v>
      </c>
      <c r="AJ304" s="96">
        <v>86582.574229102058</v>
      </c>
      <c r="AK304" s="96">
        <v>21.268246895584586</v>
      </c>
      <c r="AL304" s="96">
        <v>5717.4735496521325</v>
      </c>
      <c r="AM304" s="96">
        <v>127.26795361932857</v>
      </c>
      <c r="AN304" s="96">
        <v>108.67251539492564</v>
      </c>
      <c r="AO304" s="96">
        <v>627.41259814259649</v>
      </c>
      <c r="AP304" s="96">
        <v>33607.218824679207</v>
      </c>
      <c r="AQ304" s="96">
        <v>15.775361007350051</v>
      </c>
      <c r="AR304" s="96">
        <v>46.316047712089301</v>
      </c>
      <c r="AS304" s="96">
        <v>56.199055409515843</v>
      </c>
      <c r="AT304" s="96">
        <v>74.884207707769747</v>
      </c>
      <c r="AU304" s="96">
        <v>76.450468350106561</v>
      </c>
      <c r="AV304" s="96">
        <v>1.8767231346268807</v>
      </c>
      <c r="AW304" s="96" t="s">
        <v>155</v>
      </c>
      <c r="AX304" s="96" t="s">
        <v>155</v>
      </c>
      <c r="AY304" s="96"/>
      <c r="AZ304" s="96">
        <v>44.239247334926773</v>
      </c>
      <c r="BA304" s="96">
        <v>351.03812000062726</v>
      </c>
      <c r="BB304" s="101">
        <v>16.854690993635735</v>
      </c>
      <c r="BC304" s="96">
        <v>1.0085998728801675</v>
      </c>
      <c r="BD304" s="96">
        <v>0.67191717191052103</v>
      </c>
      <c r="BE304" s="96">
        <v>6.7736878012056287</v>
      </c>
      <c r="BF304" s="96">
        <v>3.2021537848573005</v>
      </c>
      <c r="BG304" s="96">
        <v>1.4247192474424062</v>
      </c>
      <c r="BH304" s="96"/>
      <c r="BI304" s="96">
        <v>601.10178643546533</v>
      </c>
      <c r="BJ304" s="103">
        <v>46.189137965460823</v>
      </c>
      <c r="BK304" s="103">
        <v>88.836636064081191</v>
      </c>
      <c r="BL304" s="103">
        <v>10.287869828947706</v>
      </c>
      <c r="BM304" s="103">
        <v>39.891237270115091</v>
      </c>
      <c r="BN304" s="103">
        <v>7.7670516723950165</v>
      </c>
      <c r="BO304" s="103">
        <v>1.7713481455078488</v>
      </c>
      <c r="BP304" s="103">
        <v>8.054596458447687</v>
      </c>
      <c r="BQ304" s="103">
        <v>1.1839059625825479</v>
      </c>
      <c r="BR304" s="103">
        <v>7.0147794187121395</v>
      </c>
      <c r="BS304" s="103">
        <v>1.2437044981900309</v>
      </c>
      <c r="BT304" s="103">
        <v>3.725307284595341</v>
      </c>
      <c r="BU304" s="103">
        <v>0.50915951607853838</v>
      </c>
      <c r="BV304" s="103">
        <v>3.3056664935436064</v>
      </c>
      <c r="BW304" s="103">
        <v>0.50658850880206574</v>
      </c>
      <c r="BX304" s="96">
        <v>9.9663391110763975</v>
      </c>
      <c r="BY304" s="96">
        <v>0.70820493184553879</v>
      </c>
      <c r="BZ304" s="135">
        <v>18.827859356964435</v>
      </c>
      <c r="CA304" s="135">
        <v>16.612919988507336</v>
      </c>
      <c r="CB304" s="135">
        <v>3.7162209540932003</v>
      </c>
      <c r="CC304" s="90">
        <f t="shared" si="42"/>
        <v>220.28698908745966</v>
      </c>
      <c r="CD304" s="91">
        <f t="shared" si="43"/>
        <v>264.52623642238643</v>
      </c>
      <c r="CE304" s="90">
        <f t="shared" si="44"/>
        <v>204.16198148625762</v>
      </c>
      <c r="CF304" s="91">
        <f t="shared" si="45"/>
        <v>245.16291591626776</v>
      </c>
      <c r="CG304" s="75"/>
      <c r="CH304" s="49"/>
      <c r="CI304" s="145">
        <v>85910</v>
      </c>
      <c r="CJ304" s="145">
        <v>74270</v>
      </c>
      <c r="CK304" s="145">
        <v>33770</v>
      </c>
      <c r="CL304" s="145">
        <v>16897</v>
      </c>
      <c r="CM304" s="145">
        <v>8255</v>
      </c>
      <c r="CN304" s="145" t="s">
        <v>155</v>
      </c>
      <c r="CO304" s="145">
        <v>6060</v>
      </c>
      <c r="CP304" s="143">
        <v>454100</v>
      </c>
      <c r="CQ304" s="145" t="s">
        <v>155</v>
      </c>
      <c r="CR304" s="145">
        <v>5033</v>
      </c>
      <c r="CS304" s="145">
        <v>331</v>
      </c>
    </row>
    <row r="305" spans="1:97" ht="15.75" thickBot="1" x14ac:dyDescent="0.3">
      <c r="A305" s="76" t="s">
        <v>648</v>
      </c>
      <c r="B305" s="102" t="s">
        <v>884</v>
      </c>
      <c r="C305" s="76" t="s">
        <v>1116</v>
      </c>
      <c r="D305" s="76" t="s">
        <v>1210</v>
      </c>
      <c r="E305" s="78" t="s">
        <v>23</v>
      </c>
      <c r="F305" s="78"/>
      <c r="G305" s="78"/>
      <c r="H305" s="78"/>
      <c r="I305" s="78"/>
      <c r="J305" s="79" t="s">
        <v>153</v>
      </c>
      <c r="K305" s="121"/>
      <c r="L305" s="154">
        <v>1.26</v>
      </c>
      <c r="M305" s="154">
        <v>70.59</v>
      </c>
      <c r="N305" s="77"/>
      <c r="O305" s="77"/>
      <c r="P305" s="77"/>
      <c r="Q305" s="77"/>
      <c r="R305" s="77"/>
      <c r="S305" s="77"/>
      <c r="T305" s="77"/>
      <c r="U305" s="77"/>
      <c r="V305" s="77"/>
      <c r="W305" s="77"/>
      <c r="X305" s="157">
        <v>8.9499999999999993</v>
      </c>
      <c r="Y305" s="77"/>
      <c r="Z305" s="77"/>
      <c r="AA305" s="77"/>
      <c r="AB305" s="78" t="s">
        <v>154</v>
      </c>
      <c r="AC305" s="103">
        <v>2.2236920703039322</v>
      </c>
      <c r="AD305" s="96">
        <v>428.5079630587565</v>
      </c>
      <c r="AE305" s="96">
        <v>25137.228434984088</v>
      </c>
      <c r="AF305" s="97">
        <v>23597.1472669043</v>
      </c>
      <c r="AG305" s="96">
        <v>55763.044262166703</v>
      </c>
      <c r="AH305" s="96">
        <v>2591.3211112500317</v>
      </c>
      <c r="AI305" s="96">
        <v>6667.5378514802878</v>
      </c>
      <c r="AJ305" s="96">
        <v>47951.784105403276</v>
      </c>
      <c r="AK305" s="96">
        <v>4.5223032128741618</v>
      </c>
      <c r="AL305" s="96">
        <v>1366.0351573732776</v>
      </c>
      <c r="AM305" s="96">
        <v>22.862954008383827</v>
      </c>
      <c r="AN305" s="96">
        <v>25.18489644402953</v>
      </c>
      <c r="AO305" s="96">
        <v>8000.170764698978</v>
      </c>
      <c r="AP305" s="97">
        <v>433741.74532858597</v>
      </c>
      <c r="AQ305" s="96">
        <v>21.713488882568456</v>
      </c>
      <c r="AR305" s="96">
        <v>22.790276600227266</v>
      </c>
      <c r="AS305" s="96" t="s">
        <v>155</v>
      </c>
      <c r="AT305" s="96">
        <v>25.208550302290519</v>
      </c>
      <c r="AU305" s="96">
        <v>22.794918303830336</v>
      </c>
      <c r="AV305" s="96">
        <v>0.52855164850875824</v>
      </c>
      <c r="AW305" s="96" t="s">
        <v>155</v>
      </c>
      <c r="AX305" s="96" t="s">
        <v>155</v>
      </c>
      <c r="AY305" s="96"/>
      <c r="AZ305" s="96">
        <v>18.48157674300564</v>
      </c>
      <c r="BA305" s="96">
        <v>143.07663860591066</v>
      </c>
      <c r="BB305" s="101">
        <v>4.7379135600303455</v>
      </c>
      <c r="BC305" s="96">
        <v>1.3863327725322554</v>
      </c>
      <c r="BD305" s="96">
        <v>0.23425880885089523</v>
      </c>
      <c r="BE305" s="96">
        <v>3.1097735197600449</v>
      </c>
      <c r="BF305" s="96" t="s">
        <v>155</v>
      </c>
      <c r="BG305" s="96" t="s">
        <v>155</v>
      </c>
      <c r="BH305" s="96"/>
      <c r="BI305" s="96">
        <v>209.70842781627962</v>
      </c>
      <c r="BJ305" s="103">
        <v>12.997908901951144</v>
      </c>
      <c r="BK305" s="103">
        <v>23.413371093559679</v>
      </c>
      <c r="BL305" s="103">
        <v>2.727170229785111</v>
      </c>
      <c r="BM305" s="103">
        <v>11.059347923695771</v>
      </c>
      <c r="BN305" s="103">
        <v>2.091093472672378</v>
      </c>
      <c r="BO305" s="103">
        <v>0.63332791422176971</v>
      </c>
      <c r="BP305" s="103">
        <v>2.275722281973259</v>
      </c>
      <c r="BQ305" s="103">
        <v>0.33707005892731612</v>
      </c>
      <c r="BR305" s="103">
        <v>2.0753999158225951</v>
      </c>
      <c r="BS305" s="103">
        <v>0.366546073307496</v>
      </c>
      <c r="BT305" s="103">
        <v>1.104885922929788</v>
      </c>
      <c r="BU305" s="103">
        <v>0.14189733145931763</v>
      </c>
      <c r="BV305" s="103">
        <v>1.020695474922394</v>
      </c>
      <c r="BW305" s="103">
        <v>0.15133152756707743</v>
      </c>
      <c r="BX305" s="96">
        <v>3.838286724314349</v>
      </c>
      <c r="BY305" s="96">
        <v>0.18745358345076557</v>
      </c>
      <c r="BZ305" s="135">
        <v>6.4770918731987148</v>
      </c>
      <c r="CA305" s="135">
        <v>3.9451112371785175</v>
      </c>
      <c r="CB305" s="135">
        <v>1.2888660023227905</v>
      </c>
      <c r="CC305" s="90">
        <f t="shared" si="42"/>
        <v>60.395768122795097</v>
      </c>
      <c r="CD305" s="91">
        <f t="shared" si="43"/>
        <v>78.877344865800737</v>
      </c>
      <c r="CE305" s="90">
        <f t="shared" si="44"/>
        <v>42.633372717881059</v>
      </c>
      <c r="CF305" s="91">
        <f t="shared" si="45"/>
        <v>55.679517740768745</v>
      </c>
      <c r="CG305" s="75"/>
      <c r="CH305" s="49"/>
      <c r="CI305" s="145">
        <v>20600</v>
      </c>
      <c r="CJ305" s="145">
        <v>38770</v>
      </c>
      <c r="CK305" s="143">
        <v>461900</v>
      </c>
      <c r="CL305" s="145" t="s">
        <v>155</v>
      </c>
      <c r="CM305" s="145">
        <v>22410</v>
      </c>
      <c r="CN305" s="145" t="s">
        <v>155</v>
      </c>
      <c r="CO305" s="145">
        <v>2467</v>
      </c>
      <c r="CP305" s="145">
        <v>97280</v>
      </c>
      <c r="CQ305" s="145" t="s">
        <v>155</v>
      </c>
      <c r="CR305" s="145">
        <v>1165</v>
      </c>
      <c r="CS305" s="145">
        <v>140.80000000000001</v>
      </c>
    </row>
    <row r="306" spans="1:97" ht="15.75" thickBot="1" x14ac:dyDescent="0.3">
      <c r="A306" s="76" t="s">
        <v>649</v>
      </c>
      <c r="B306" s="102" t="s">
        <v>885</v>
      </c>
      <c r="C306" s="76" t="s">
        <v>1116</v>
      </c>
      <c r="D306" s="76" t="s">
        <v>1210</v>
      </c>
      <c r="E306" s="78" t="s">
        <v>23</v>
      </c>
      <c r="F306" s="78"/>
      <c r="G306" s="78"/>
      <c r="H306" s="78"/>
      <c r="I306" s="78"/>
      <c r="J306" s="79" t="s">
        <v>153</v>
      </c>
      <c r="K306" s="121"/>
      <c r="L306" s="154">
        <v>3.25</v>
      </c>
      <c r="M306" s="154">
        <v>84.65</v>
      </c>
      <c r="N306" s="77"/>
      <c r="O306" s="77"/>
      <c r="P306" s="77"/>
      <c r="Q306" s="77"/>
      <c r="R306" s="77"/>
      <c r="S306" s="77"/>
      <c r="T306" s="77"/>
      <c r="U306" s="77"/>
      <c r="V306" s="77"/>
      <c r="W306" s="77"/>
      <c r="X306" s="157">
        <v>4.8899999999999997</v>
      </c>
      <c r="Y306" s="77"/>
      <c r="Z306" s="77"/>
      <c r="AA306" s="77"/>
      <c r="AB306" s="78" t="s">
        <v>154</v>
      </c>
      <c r="AC306" s="103">
        <v>3.2435788711047673</v>
      </c>
      <c r="AD306" s="96">
        <v>1000.3546908185372</v>
      </c>
      <c r="AE306" s="96">
        <v>15753.015697233519</v>
      </c>
      <c r="AF306" s="97">
        <v>88558.039566193649</v>
      </c>
      <c r="AG306" s="96">
        <v>259480.73041013849</v>
      </c>
      <c r="AH306" s="96">
        <v>2481.1168374412364</v>
      </c>
      <c r="AI306" s="96">
        <v>29133.585122888158</v>
      </c>
      <c r="AJ306" s="96">
        <v>20341.76759474547</v>
      </c>
      <c r="AK306" s="96">
        <v>22.40131891497154</v>
      </c>
      <c r="AL306" s="96">
        <v>5630.8191524966396</v>
      </c>
      <c r="AM306" s="96">
        <v>116.48337793986552</v>
      </c>
      <c r="AN306" s="96">
        <v>108.53352037514954</v>
      </c>
      <c r="AO306" s="96">
        <v>2390.4539652558451</v>
      </c>
      <c r="AP306" s="96">
        <v>144526.54389796537</v>
      </c>
      <c r="AQ306" s="96">
        <v>30.923250287514499</v>
      </c>
      <c r="AR306" s="96">
        <v>61.116036019231821</v>
      </c>
      <c r="AS306" s="96">
        <v>30.496663704790816</v>
      </c>
      <c r="AT306" s="96">
        <v>66.815102268708756</v>
      </c>
      <c r="AU306" s="96">
        <v>59.294812240077235</v>
      </c>
      <c r="AV306" s="96">
        <v>2.1532551771101156</v>
      </c>
      <c r="AW306" s="96">
        <v>40.063438462329287</v>
      </c>
      <c r="AX306" s="96" t="s">
        <v>155</v>
      </c>
      <c r="AY306" s="96"/>
      <c r="AZ306" s="96">
        <v>52.151707161563159</v>
      </c>
      <c r="BA306" s="96">
        <v>395.88172152630756</v>
      </c>
      <c r="BB306" s="101">
        <v>16.444087680731609</v>
      </c>
      <c r="BC306" s="96">
        <v>0.73450540243104667</v>
      </c>
      <c r="BD306" s="96">
        <v>1.0579965288854787</v>
      </c>
      <c r="BE306" s="96">
        <v>7.4586034138977091</v>
      </c>
      <c r="BF306" s="96">
        <v>2.6685347806346376</v>
      </c>
      <c r="BG306" s="96">
        <v>1.8070902833720663</v>
      </c>
      <c r="BH306" s="96"/>
      <c r="BI306" s="96">
        <v>422.82294744091678</v>
      </c>
      <c r="BJ306" s="103">
        <v>44.492449851063299</v>
      </c>
      <c r="BK306" s="103">
        <v>85.656739816802187</v>
      </c>
      <c r="BL306" s="103">
        <v>9.6790610723081763</v>
      </c>
      <c r="BM306" s="103">
        <v>40.284029094509812</v>
      </c>
      <c r="BN306" s="103">
        <v>8.0198229268191454</v>
      </c>
      <c r="BO306" s="103">
        <v>2.0551801314007441</v>
      </c>
      <c r="BP306" s="103">
        <v>9.1054921539441587</v>
      </c>
      <c r="BQ306" s="103">
        <v>1.3522129378802226</v>
      </c>
      <c r="BR306" s="103">
        <v>7.6224613166974633</v>
      </c>
      <c r="BS306" s="103">
        <v>1.367965469763317</v>
      </c>
      <c r="BT306" s="103">
        <v>3.8848738540625334</v>
      </c>
      <c r="BU306" s="103">
        <v>0.52798825658995074</v>
      </c>
      <c r="BV306" s="103">
        <v>3.5227091549945877</v>
      </c>
      <c r="BW306" s="103">
        <v>0.51791826808739561</v>
      </c>
      <c r="BX306" s="96">
        <v>10.646752535894953</v>
      </c>
      <c r="BY306" s="96">
        <v>0.73157264785440912</v>
      </c>
      <c r="BZ306" s="135">
        <v>20.774345333851297</v>
      </c>
      <c r="CA306" s="135">
        <v>15.908726387749908</v>
      </c>
      <c r="CB306" s="135">
        <v>3.7352265815368342</v>
      </c>
      <c r="CC306" s="90">
        <f t="shared" ref="CC306:CC322" si="46">SUM(BJ306:BW306)</f>
        <v>218.08890430492298</v>
      </c>
      <c r="CD306" s="91">
        <f t="shared" ref="CD306:CD322" si="47">CC306+AZ306</f>
        <v>270.24061146648614</v>
      </c>
      <c r="CE306" s="90">
        <f t="shared" si="44"/>
        <v>184.61225749411733</v>
      </c>
      <c r="CF306" s="91">
        <f t="shared" si="45"/>
        <v>228.75867760638056</v>
      </c>
      <c r="CG306" s="75"/>
      <c r="CH306" s="49"/>
      <c r="CI306" s="145">
        <v>80440</v>
      </c>
      <c r="CJ306" s="145">
        <v>11080</v>
      </c>
      <c r="CK306" s="145">
        <v>137300</v>
      </c>
      <c r="CL306" s="145">
        <v>20197</v>
      </c>
      <c r="CM306" s="145">
        <v>13330</v>
      </c>
      <c r="CN306" s="145" t="s">
        <v>155</v>
      </c>
      <c r="CO306" s="145">
        <v>1945</v>
      </c>
      <c r="CP306" s="143">
        <v>425800</v>
      </c>
      <c r="CQ306" s="145" t="s">
        <v>155</v>
      </c>
      <c r="CR306" s="145">
        <v>4755</v>
      </c>
      <c r="CS306" s="145">
        <v>367.5</v>
      </c>
    </row>
    <row r="307" spans="1:97" ht="15.75" thickBot="1" x14ac:dyDescent="0.3">
      <c r="A307" s="76" t="s">
        <v>650</v>
      </c>
      <c r="B307" s="102" t="s">
        <v>886</v>
      </c>
      <c r="C307" s="76" t="s">
        <v>1116</v>
      </c>
      <c r="D307" s="76" t="s">
        <v>1210</v>
      </c>
      <c r="E307" s="78" t="s">
        <v>23</v>
      </c>
      <c r="F307" s="78"/>
      <c r="G307" s="78"/>
      <c r="H307" s="78"/>
      <c r="I307" s="78"/>
      <c r="J307" s="79" t="s">
        <v>153</v>
      </c>
      <c r="K307" s="121"/>
      <c r="L307" s="154">
        <v>3.68</v>
      </c>
      <c r="M307" s="154">
        <v>94.79</v>
      </c>
      <c r="N307" s="77"/>
      <c r="O307" s="77"/>
      <c r="P307" s="77"/>
      <c r="Q307" s="77"/>
      <c r="R307" s="77"/>
      <c r="S307" s="77"/>
      <c r="T307" s="77"/>
      <c r="U307" s="77"/>
      <c r="V307" s="77"/>
      <c r="W307" s="77"/>
      <c r="X307" s="157" t="s">
        <v>155</v>
      </c>
      <c r="Y307" s="77"/>
      <c r="Z307" s="77"/>
      <c r="AA307" s="77"/>
      <c r="AB307" s="78" t="s">
        <v>154</v>
      </c>
      <c r="AC307" s="103">
        <v>3.2231213291944965</v>
      </c>
      <c r="AD307" s="96">
        <v>1264.1076030399779</v>
      </c>
      <c r="AE307" s="96">
        <v>8341.6276278326332</v>
      </c>
      <c r="AF307" s="97">
        <v>112909.92957181028</v>
      </c>
      <c r="AG307" s="96">
        <v>343576.74186141818</v>
      </c>
      <c r="AH307" s="96">
        <v>1689.759951408636</v>
      </c>
      <c r="AI307" s="96">
        <v>39815.760160322025</v>
      </c>
      <c r="AJ307" s="96">
        <v>8615.2999900092036</v>
      </c>
      <c r="AK307" s="96">
        <v>31.25867839050451</v>
      </c>
      <c r="AL307" s="96">
        <v>7208.8468715663203</v>
      </c>
      <c r="AM307" s="96">
        <v>153.37473948491242</v>
      </c>
      <c r="AN307" s="96">
        <v>136.70902627107287</v>
      </c>
      <c r="AO307" s="96">
        <v>128.90052767051151</v>
      </c>
      <c r="AP307" s="96">
        <v>20806.893910709088</v>
      </c>
      <c r="AQ307" s="96">
        <v>38.819417828719075</v>
      </c>
      <c r="AR307" s="96">
        <v>71.247793549810609</v>
      </c>
      <c r="AS307" s="96">
        <v>40.883787605530678</v>
      </c>
      <c r="AT307" s="96">
        <v>175.90495734018543</v>
      </c>
      <c r="AU307" s="96">
        <v>73.784252618585853</v>
      </c>
      <c r="AV307" s="96">
        <v>2.3353526780954486</v>
      </c>
      <c r="AW307" s="96">
        <v>22.230804458707361</v>
      </c>
      <c r="AX307" s="96" t="s">
        <v>155</v>
      </c>
      <c r="AY307" s="96"/>
      <c r="AZ307" s="96">
        <v>46.480997127187557</v>
      </c>
      <c r="BA307" s="96">
        <v>388.43185175648773</v>
      </c>
      <c r="BB307" s="101">
        <v>20.538281355282706</v>
      </c>
      <c r="BC307" s="96">
        <v>1.1381787118907853</v>
      </c>
      <c r="BD307" s="96">
        <v>1.0059104909702112</v>
      </c>
      <c r="BE307" s="96">
        <v>7.8152722602193139</v>
      </c>
      <c r="BF307" s="96">
        <v>3.8117584867735834</v>
      </c>
      <c r="BG307" s="96">
        <v>1.3565042637324929</v>
      </c>
      <c r="BH307" s="96"/>
      <c r="BI307" s="96">
        <v>499.12835598849517</v>
      </c>
      <c r="BJ307" s="103">
        <v>49.774005549299588</v>
      </c>
      <c r="BK307" s="103">
        <v>97.973152346457397</v>
      </c>
      <c r="BL307" s="103">
        <v>11.292085123097973</v>
      </c>
      <c r="BM307" s="103">
        <v>44.583293122174453</v>
      </c>
      <c r="BN307" s="103">
        <v>8.6694055995481172</v>
      </c>
      <c r="BO307" s="103">
        <v>1.8574650063657205</v>
      </c>
      <c r="BP307" s="103">
        <v>8.7759815039449887</v>
      </c>
      <c r="BQ307" s="103">
        <v>1.3146304044931387</v>
      </c>
      <c r="BR307" s="103">
        <v>7.71715065689604</v>
      </c>
      <c r="BS307" s="103">
        <v>1.3708396174638828</v>
      </c>
      <c r="BT307" s="103">
        <v>4.286845514360035</v>
      </c>
      <c r="BU307" s="103">
        <v>0.56589805606799104</v>
      </c>
      <c r="BV307" s="103">
        <v>3.8135045983464462</v>
      </c>
      <c r="BW307" s="103">
        <v>0.55690164352974958</v>
      </c>
      <c r="BX307" s="96">
        <v>10.947759973929013</v>
      </c>
      <c r="BY307" s="96">
        <v>1.0663698457837816</v>
      </c>
      <c r="BZ307" s="135">
        <v>25.022098361925476</v>
      </c>
      <c r="CA307" s="135">
        <v>20.375753131142844</v>
      </c>
      <c r="CB307" s="135">
        <v>4.1095543987144456</v>
      </c>
      <c r="CC307" s="90">
        <f t="shared" si="46"/>
        <v>242.55115874204552</v>
      </c>
      <c r="CD307" s="91">
        <f t="shared" si="47"/>
        <v>289.03215586923307</v>
      </c>
      <c r="CE307" s="90">
        <f t="shared" si="44"/>
        <v>229.91424337158497</v>
      </c>
      <c r="CF307" s="91">
        <f t="shared" si="45"/>
        <v>273.97358054844602</v>
      </c>
      <c r="CG307" s="75"/>
      <c r="CH307" s="49"/>
      <c r="CI307" s="145">
        <v>107700</v>
      </c>
      <c r="CJ307" s="145">
        <v>1503</v>
      </c>
      <c r="CK307" s="145">
        <v>19960</v>
      </c>
      <c r="CL307" s="145">
        <v>28617</v>
      </c>
      <c r="CM307" s="145">
        <v>6408</v>
      </c>
      <c r="CN307" s="145" t="s">
        <v>155</v>
      </c>
      <c r="CO307" s="145">
        <v>1254</v>
      </c>
      <c r="CP307" s="143">
        <v>572500</v>
      </c>
      <c r="CQ307" s="145" t="s">
        <v>155</v>
      </c>
      <c r="CR307" s="145">
        <v>6390</v>
      </c>
      <c r="CS307" s="145">
        <v>373.7</v>
      </c>
    </row>
    <row r="308" spans="1:97" ht="15.75" thickBot="1" x14ac:dyDescent="0.3">
      <c r="A308" s="76" t="s">
        <v>651</v>
      </c>
      <c r="B308" s="102" t="s">
        <v>887</v>
      </c>
      <c r="C308" s="76" t="s">
        <v>1116</v>
      </c>
      <c r="D308" s="76" t="s">
        <v>1210</v>
      </c>
      <c r="E308" s="78" t="s">
        <v>23</v>
      </c>
      <c r="F308" s="78"/>
      <c r="G308" s="78"/>
      <c r="H308" s="78"/>
      <c r="I308" s="78"/>
      <c r="J308" s="79" t="s">
        <v>153</v>
      </c>
      <c r="K308" s="121"/>
      <c r="L308" s="154">
        <v>3.48</v>
      </c>
      <c r="M308" s="154">
        <v>91.41</v>
      </c>
      <c r="N308" s="77"/>
      <c r="O308" s="77"/>
      <c r="P308" s="77"/>
      <c r="Q308" s="77"/>
      <c r="R308" s="77"/>
      <c r="S308" s="77"/>
      <c r="T308" s="77"/>
      <c r="U308" s="77"/>
      <c r="V308" s="77"/>
      <c r="W308" s="77"/>
      <c r="X308" s="157">
        <v>1.84</v>
      </c>
      <c r="Y308" s="77"/>
      <c r="Z308" s="77"/>
      <c r="AA308" s="77"/>
      <c r="AB308" s="78" t="s">
        <v>154</v>
      </c>
      <c r="AC308" s="103">
        <v>2.5376849230990679</v>
      </c>
      <c r="AD308" s="96">
        <v>1082.0427026486923</v>
      </c>
      <c r="AE308" s="96">
        <v>9278.9409311785803</v>
      </c>
      <c r="AF308" s="97">
        <v>103284.15442331573</v>
      </c>
      <c r="AG308" s="96">
        <v>318910.42067291756</v>
      </c>
      <c r="AH308" s="96">
        <v>1396.9838716541176</v>
      </c>
      <c r="AI308" s="96">
        <v>36136.843730088847</v>
      </c>
      <c r="AJ308" s="96">
        <v>12036.447669325351</v>
      </c>
      <c r="AK308" s="96">
        <v>28.328771096440828</v>
      </c>
      <c r="AL308" s="96">
        <v>6455.6258422870851</v>
      </c>
      <c r="AM308" s="96">
        <v>141.3895706115791</v>
      </c>
      <c r="AN308" s="96">
        <v>123.68631954018915</v>
      </c>
      <c r="AO308" s="96">
        <v>2287.5541853110117</v>
      </c>
      <c r="AP308" s="96">
        <v>59768.985629317212</v>
      </c>
      <c r="AQ308" s="96">
        <v>28.425648560169137</v>
      </c>
      <c r="AR308" s="96">
        <v>52.687204145148527</v>
      </c>
      <c r="AS308" s="96">
        <v>36.719455276699492</v>
      </c>
      <c r="AT308" s="96">
        <v>133.59435680416971</v>
      </c>
      <c r="AU308" s="96">
        <v>64.318925582578856</v>
      </c>
      <c r="AV308" s="96">
        <v>2.3574010802577638</v>
      </c>
      <c r="AW308" s="96" t="s">
        <v>155</v>
      </c>
      <c r="AX308" s="96">
        <v>78.129466020081622</v>
      </c>
      <c r="AY308" s="96"/>
      <c r="AZ308" s="96">
        <v>48.68318199516672</v>
      </c>
      <c r="BA308" s="96">
        <v>366.77048377994447</v>
      </c>
      <c r="BB308" s="101">
        <v>18.532182889353106</v>
      </c>
      <c r="BC308" s="96">
        <v>1.0508325332676702</v>
      </c>
      <c r="BD308" s="96">
        <v>0.82693809927975881</v>
      </c>
      <c r="BE308" s="96">
        <v>6.7180292116990517</v>
      </c>
      <c r="BF308" s="96">
        <v>3.1119748496532513</v>
      </c>
      <c r="BG308" s="96">
        <v>0.62795342623314365</v>
      </c>
      <c r="BH308" s="96"/>
      <c r="BI308" s="96">
        <v>436.46848973372897</v>
      </c>
      <c r="BJ308" s="103">
        <v>56.732434709129066</v>
      </c>
      <c r="BK308" s="103">
        <v>108.07633447297724</v>
      </c>
      <c r="BL308" s="103">
        <v>12.858074172003844</v>
      </c>
      <c r="BM308" s="103">
        <v>52.707975973724878</v>
      </c>
      <c r="BN308" s="103">
        <v>10.011810864324278</v>
      </c>
      <c r="BO308" s="103">
        <v>1.9945428284772002</v>
      </c>
      <c r="BP308" s="103">
        <v>10.010899542388728</v>
      </c>
      <c r="BQ308" s="103">
        <v>1.4299130428918938</v>
      </c>
      <c r="BR308" s="103">
        <v>8.6313281046029591</v>
      </c>
      <c r="BS308" s="103">
        <v>1.5119035080171059</v>
      </c>
      <c r="BT308" s="103">
        <v>4.2644218353435166</v>
      </c>
      <c r="BU308" s="103">
        <v>0.58483577674194742</v>
      </c>
      <c r="BV308" s="103">
        <v>3.8647893087596215</v>
      </c>
      <c r="BW308" s="103">
        <v>0.54176626928924376</v>
      </c>
      <c r="BX308" s="96">
        <v>10.392594920592881</v>
      </c>
      <c r="BY308" s="96">
        <v>0.93741898864338147</v>
      </c>
      <c r="BZ308" s="135">
        <v>27.6387258047518</v>
      </c>
      <c r="CA308" s="135">
        <v>18.452894909640953</v>
      </c>
      <c r="CB308" s="135">
        <v>3.7850970130875945</v>
      </c>
      <c r="CC308" s="90">
        <f t="shared" si="46"/>
        <v>273.22103040867148</v>
      </c>
      <c r="CD308" s="91">
        <f t="shared" si="47"/>
        <v>321.90421240383819</v>
      </c>
      <c r="CE308" s="90">
        <f t="shared" si="44"/>
        <v>249.75134389656657</v>
      </c>
      <c r="CF308" s="91">
        <f t="shared" si="45"/>
        <v>294.25264055834845</v>
      </c>
      <c r="CG308" s="75"/>
      <c r="CH308" s="49"/>
      <c r="CI308" s="145">
        <v>101900</v>
      </c>
      <c r="CJ308" s="145">
        <v>2239</v>
      </c>
      <c r="CK308" s="145">
        <v>58720</v>
      </c>
      <c r="CL308" s="145">
        <v>30797</v>
      </c>
      <c r="CM308" s="145">
        <v>7522</v>
      </c>
      <c r="CN308" s="145" t="s">
        <v>155</v>
      </c>
      <c r="CO308" s="145">
        <v>936</v>
      </c>
      <c r="CP308" s="143">
        <v>542700</v>
      </c>
      <c r="CQ308" s="145" t="s">
        <v>155</v>
      </c>
      <c r="CR308" s="145">
        <v>5813</v>
      </c>
      <c r="CS308" s="145">
        <v>344.2</v>
      </c>
    </row>
    <row r="309" spans="1:97" ht="15.75" thickBot="1" x14ac:dyDescent="0.3">
      <c r="A309" s="76" t="s">
        <v>652</v>
      </c>
      <c r="B309" s="102" t="s">
        <v>888</v>
      </c>
      <c r="C309" s="76" t="s">
        <v>1116</v>
      </c>
      <c r="D309" s="76" t="s">
        <v>1210</v>
      </c>
      <c r="E309" s="78" t="s">
        <v>23</v>
      </c>
      <c r="F309" s="78"/>
      <c r="G309" s="78"/>
      <c r="H309" s="78"/>
      <c r="I309" s="78"/>
      <c r="J309" s="79" t="s">
        <v>153</v>
      </c>
      <c r="K309" s="121"/>
      <c r="L309" s="154">
        <v>1.86</v>
      </c>
      <c r="M309" s="154">
        <v>24.015000000000001</v>
      </c>
      <c r="N309" s="77"/>
      <c r="O309" s="77"/>
      <c r="P309" s="77"/>
      <c r="Q309" s="77"/>
      <c r="R309" s="77"/>
      <c r="S309" s="77"/>
      <c r="T309" s="77"/>
      <c r="U309" s="77"/>
      <c r="V309" s="77"/>
      <c r="W309" s="77"/>
      <c r="X309" s="157">
        <v>65.35499999999999</v>
      </c>
      <c r="Y309" s="77"/>
      <c r="Z309" s="77"/>
      <c r="AA309" s="77"/>
      <c r="AB309" s="78" t="s">
        <v>154</v>
      </c>
      <c r="AC309" s="103">
        <v>8.3352133721852422</v>
      </c>
      <c r="AD309" s="96">
        <v>1062.7075958903142</v>
      </c>
      <c r="AE309" s="96">
        <v>5327.0071239821382</v>
      </c>
      <c r="AF309" s="97">
        <v>135929.27282727754</v>
      </c>
      <c r="AG309" s="96">
        <v>314878.23977746652</v>
      </c>
      <c r="AH309" s="96">
        <v>294.49328772901077</v>
      </c>
      <c r="AI309" s="96">
        <v>29102.122149302922</v>
      </c>
      <c r="AJ309" s="96">
        <v>6378.960292638485</v>
      </c>
      <c r="AK309" s="96">
        <v>73.419227363199624</v>
      </c>
      <c r="AL309" s="96">
        <v>7333.8080744222643</v>
      </c>
      <c r="AM309" s="96">
        <v>532.21555528123224</v>
      </c>
      <c r="AN309" s="96">
        <v>282.87872444872181</v>
      </c>
      <c r="AO309" s="96">
        <v>57.381784998207486</v>
      </c>
      <c r="AP309" s="96">
        <v>33360.79199447365</v>
      </c>
      <c r="AQ309" s="96">
        <v>161.62962377627051</v>
      </c>
      <c r="AR309" s="96">
        <v>290.604768468229</v>
      </c>
      <c r="AS309" s="96">
        <v>141.05287026484231</v>
      </c>
      <c r="AT309" s="96">
        <v>296.39831541454572</v>
      </c>
      <c r="AU309" s="96">
        <v>91.989165776464986</v>
      </c>
      <c r="AV309" s="96">
        <v>38.828355541986191</v>
      </c>
      <c r="AW309" s="96">
        <v>58.707401687664024</v>
      </c>
      <c r="AX309" s="96" t="s">
        <v>155</v>
      </c>
      <c r="AY309" s="96"/>
      <c r="AZ309" s="96">
        <v>91.60747966263709</v>
      </c>
      <c r="BA309" s="96">
        <v>762.47926729678852</v>
      </c>
      <c r="BB309" s="101">
        <v>25.40772841995782</v>
      </c>
      <c r="BC309" s="96">
        <v>47.315157007096481</v>
      </c>
      <c r="BD309" s="96">
        <v>3.7597062142748312</v>
      </c>
      <c r="BE309" s="96">
        <v>15.426882386239031</v>
      </c>
      <c r="BF309" s="96">
        <v>4.6167947583745299</v>
      </c>
      <c r="BG309" s="96">
        <v>16.223755277878375</v>
      </c>
      <c r="BH309" s="96"/>
      <c r="BI309" s="96">
        <v>413.65677769713312</v>
      </c>
      <c r="BJ309" s="103">
        <v>63.09127949861341</v>
      </c>
      <c r="BK309" s="103">
        <v>123.2758907247615</v>
      </c>
      <c r="BL309" s="103">
        <v>14.108839278698664</v>
      </c>
      <c r="BM309" s="103">
        <v>54.315853792545177</v>
      </c>
      <c r="BN309" s="103">
        <v>10.203799234805041</v>
      </c>
      <c r="BO309" s="103">
        <v>2.0873608235067707</v>
      </c>
      <c r="BP309" s="103">
        <v>11.082236623291958</v>
      </c>
      <c r="BQ309" s="103">
        <v>1.8856374912063272</v>
      </c>
      <c r="BR309" s="103">
        <v>12.835109013564162</v>
      </c>
      <c r="BS309" s="103">
        <v>2.6089875163873697</v>
      </c>
      <c r="BT309" s="103">
        <v>8.2832868451885666</v>
      </c>
      <c r="BU309" s="103">
        <v>1.2275979525661971</v>
      </c>
      <c r="BV309" s="103">
        <v>8.2141166897863478</v>
      </c>
      <c r="BW309" s="103">
        <v>1.2883034739711041</v>
      </c>
      <c r="BX309" s="96">
        <v>20.77703875155818</v>
      </c>
      <c r="BY309" s="96">
        <v>1.6780217510234046</v>
      </c>
      <c r="BZ309" s="135">
        <v>65.724026110040526</v>
      </c>
      <c r="CA309" s="135">
        <v>31.751921375350928</v>
      </c>
      <c r="CB309" s="135">
        <v>36.943903191899039</v>
      </c>
      <c r="CC309" s="90">
        <f t="shared" si="46"/>
        <v>314.50829895889262</v>
      </c>
      <c r="CD309" s="91">
        <f t="shared" si="47"/>
        <v>406.11577862152973</v>
      </c>
      <c r="CE309" s="90">
        <f t="shared" si="44"/>
        <v>75.529167994978067</v>
      </c>
      <c r="CF309" s="91">
        <f t="shared" si="45"/>
        <v>97.528704235960362</v>
      </c>
      <c r="CG309" s="75"/>
      <c r="CH309" s="49"/>
      <c r="CI309" s="145">
        <v>133700</v>
      </c>
      <c r="CJ309" s="145" t="s">
        <v>155</v>
      </c>
      <c r="CK309" s="145">
        <v>32460</v>
      </c>
      <c r="CL309" s="145">
        <v>22847</v>
      </c>
      <c r="CM309" s="145">
        <v>3161</v>
      </c>
      <c r="CN309" s="145" t="s">
        <v>155</v>
      </c>
      <c r="CO309" s="145" t="s">
        <v>155</v>
      </c>
      <c r="CP309" s="143">
        <v>539000</v>
      </c>
      <c r="CQ309" s="145" t="s">
        <v>155</v>
      </c>
      <c r="CR309" s="145">
        <v>6545</v>
      </c>
      <c r="CS309" s="145">
        <v>705.4</v>
      </c>
    </row>
    <row r="310" spans="1:97" ht="15.75" thickBot="1" x14ac:dyDescent="0.3">
      <c r="A310" s="76" t="s">
        <v>653</v>
      </c>
      <c r="B310" s="102" t="s">
        <v>889</v>
      </c>
      <c r="C310" s="76" t="s">
        <v>1116</v>
      </c>
      <c r="D310" s="76" t="s">
        <v>1210</v>
      </c>
      <c r="E310" s="78" t="s">
        <v>23</v>
      </c>
      <c r="F310" s="78"/>
      <c r="G310" s="78"/>
      <c r="H310" s="78"/>
      <c r="I310" s="78"/>
      <c r="J310" s="79" t="s">
        <v>153</v>
      </c>
      <c r="K310" s="121"/>
      <c r="L310" s="154">
        <v>1.99</v>
      </c>
      <c r="M310" s="154">
        <v>90.44</v>
      </c>
      <c r="N310" s="77"/>
      <c r="O310" s="77"/>
      <c r="P310" s="77"/>
      <c r="Q310" s="77"/>
      <c r="R310" s="77"/>
      <c r="S310" s="77"/>
      <c r="T310" s="77"/>
      <c r="U310" s="77"/>
      <c r="V310" s="77"/>
      <c r="W310" s="77"/>
      <c r="X310" s="157">
        <v>3.4800000000000004</v>
      </c>
      <c r="Y310" s="77"/>
      <c r="Z310" s="77"/>
      <c r="AA310" s="77"/>
      <c r="AB310" s="78" t="s">
        <v>154</v>
      </c>
      <c r="AC310" s="106">
        <v>3.0437493955732351</v>
      </c>
      <c r="AD310" s="96">
        <v>1568.6446842843434</v>
      </c>
      <c r="AE310" s="96">
        <v>8434.3426258159197</v>
      </c>
      <c r="AF310" s="97">
        <v>112287.57504861023</v>
      </c>
      <c r="AG310" s="96">
        <v>281513.23839193676</v>
      </c>
      <c r="AH310" s="96">
        <v>459.45114802880937</v>
      </c>
      <c r="AI310" s="96">
        <v>28395.658813500271</v>
      </c>
      <c r="AJ310" s="96">
        <v>2046.2373146226651</v>
      </c>
      <c r="AK310" s="96">
        <v>22.751010868167732</v>
      </c>
      <c r="AL310" s="96">
        <v>6964.4711177724657</v>
      </c>
      <c r="AM310" s="96">
        <v>169.79841341462563</v>
      </c>
      <c r="AN310" s="96">
        <v>109.61699351114829</v>
      </c>
      <c r="AO310" s="96">
        <v>662.09245335599974</v>
      </c>
      <c r="AP310" s="96">
        <v>34304.51940092654</v>
      </c>
      <c r="AQ310" s="96">
        <v>29.655957032354447</v>
      </c>
      <c r="AR310" s="96">
        <v>51.381215798313825</v>
      </c>
      <c r="AS310" s="96">
        <v>20.7972596622743</v>
      </c>
      <c r="AT310" s="96">
        <v>189.3691355628597</v>
      </c>
      <c r="AU310" s="96">
        <v>242.09372314491793</v>
      </c>
      <c r="AV310" s="96">
        <v>0.70055227312822965</v>
      </c>
      <c r="AW310" s="96" t="s">
        <v>155</v>
      </c>
      <c r="AX310" s="96" t="s">
        <v>155</v>
      </c>
      <c r="AY310" s="96"/>
      <c r="AZ310" s="96">
        <v>50.834405212003567</v>
      </c>
      <c r="BA310" s="96">
        <v>361.7023130386238</v>
      </c>
      <c r="BB310" s="101">
        <v>18.202397781538188</v>
      </c>
      <c r="BC310" s="96">
        <v>1.4368678855794577</v>
      </c>
      <c r="BD310" s="96">
        <v>0.82708514174954972</v>
      </c>
      <c r="BE310" s="96">
        <v>7.0578681854388634</v>
      </c>
      <c r="BF310" s="96">
        <v>2.8288893135332205</v>
      </c>
      <c r="BG310" s="96" t="s">
        <v>155</v>
      </c>
      <c r="BH310" s="96"/>
      <c r="BI310" s="96">
        <v>653.05649001007282</v>
      </c>
      <c r="BJ310" s="103">
        <v>55.577314706739735</v>
      </c>
      <c r="BK310" s="103">
        <v>117.01842453386688</v>
      </c>
      <c r="BL310" s="103">
        <v>13.25375047903373</v>
      </c>
      <c r="BM310" s="103">
        <v>52.247197575123877</v>
      </c>
      <c r="BN310" s="103">
        <v>9.9690210919197142</v>
      </c>
      <c r="BO310" s="103">
        <v>2.1049292259565506</v>
      </c>
      <c r="BP310" s="103">
        <v>9.3638605404253585</v>
      </c>
      <c r="BQ310" s="103">
        <v>1.3657062420794006</v>
      </c>
      <c r="BR310" s="103">
        <v>8.46808561867328</v>
      </c>
      <c r="BS310" s="103">
        <v>1.5994658691672985</v>
      </c>
      <c r="BT310" s="103">
        <v>4.5566419054412775</v>
      </c>
      <c r="BU310" s="103">
        <v>0.6186999215469331</v>
      </c>
      <c r="BV310" s="103">
        <v>4.172269721454648</v>
      </c>
      <c r="BW310" s="103">
        <v>0.64011777680976767</v>
      </c>
      <c r="BX310" s="96">
        <v>9.4047295975675684</v>
      </c>
      <c r="BY310" s="96">
        <v>0.84328759140703324</v>
      </c>
      <c r="BZ310" s="135">
        <v>24.37781915400242</v>
      </c>
      <c r="CA310" s="135">
        <v>16.719985186469376</v>
      </c>
      <c r="CB310" s="135">
        <v>4.2480519028511132</v>
      </c>
      <c r="CC310" s="90">
        <f t="shared" si="46"/>
        <v>280.95548520823843</v>
      </c>
      <c r="CD310" s="91">
        <f t="shared" si="47"/>
        <v>331.78989042024199</v>
      </c>
      <c r="CE310" s="90">
        <f t="shared" si="44"/>
        <v>254.09614082233082</v>
      </c>
      <c r="CF310" s="91">
        <f t="shared" si="45"/>
        <v>300.07077689606683</v>
      </c>
      <c r="CG310" s="75"/>
      <c r="CH310" s="49"/>
      <c r="CI310" s="145">
        <v>128700</v>
      </c>
      <c r="CJ310" s="145" t="s">
        <v>155</v>
      </c>
      <c r="CK310" s="145">
        <v>38710</v>
      </c>
      <c r="CL310" s="145">
        <v>38467</v>
      </c>
      <c r="CM310" s="145">
        <v>8472</v>
      </c>
      <c r="CN310" s="145" t="s">
        <v>155</v>
      </c>
      <c r="CO310" s="145" t="s">
        <v>155</v>
      </c>
      <c r="CP310" s="143">
        <v>608300</v>
      </c>
      <c r="CQ310" s="145" t="s">
        <v>155</v>
      </c>
      <c r="CR310" s="145">
        <v>7390</v>
      </c>
      <c r="CS310" s="145">
        <v>344.8</v>
      </c>
    </row>
    <row r="311" spans="1:97" ht="15.75" thickBot="1" x14ac:dyDescent="0.3">
      <c r="A311" s="76" t="s">
        <v>654</v>
      </c>
      <c r="B311" s="102" t="s">
        <v>890</v>
      </c>
      <c r="C311" s="76" t="s">
        <v>1116</v>
      </c>
      <c r="D311" s="76" t="s">
        <v>1210</v>
      </c>
      <c r="E311" s="78" t="s">
        <v>23</v>
      </c>
      <c r="F311" s="78"/>
      <c r="G311" s="78"/>
      <c r="H311" s="78"/>
      <c r="I311" s="78"/>
      <c r="J311" s="79" t="s">
        <v>153</v>
      </c>
      <c r="K311" s="121"/>
      <c r="L311" s="154">
        <v>1.84</v>
      </c>
      <c r="M311" s="154">
        <v>90.77</v>
      </c>
      <c r="N311" s="77"/>
      <c r="O311" s="77"/>
      <c r="P311" s="77"/>
      <c r="Q311" s="77"/>
      <c r="R311" s="77"/>
      <c r="S311" s="77"/>
      <c r="T311" s="77"/>
      <c r="U311" s="77"/>
      <c r="V311" s="77"/>
      <c r="W311" s="77"/>
      <c r="X311" s="157">
        <v>3.36</v>
      </c>
      <c r="Y311" s="77"/>
      <c r="Z311" s="77"/>
      <c r="AA311" s="77"/>
      <c r="AB311" s="78" t="s">
        <v>154</v>
      </c>
      <c r="AC311" s="106">
        <v>3.182389076442016</v>
      </c>
      <c r="AD311" s="96">
        <v>1584.6718741762315</v>
      </c>
      <c r="AE311" s="96">
        <v>8779.9017523543462</v>
      </c>
      <c r="AF311" s="97">
        <v>109221.77997620818</v>
      </c>
      <c r="AG311" s="96">
        <v>285101.98099087307</v>
      </c>
      <c r="AH311" s="96">
        <v>477.94018853083935</v>
      </c>
      <c r="AI311" s="96">
        <v>27775.460846652881</v>
      </c>
      <c r="AJ311" s="96">
        <v>3735.0257469809821</v>
      </c>
      <c r="AK311" s="96">
        <v>18.982833358324754</v>
      </c>
      <c r="AL311" s="96">
        <v>7039.5779052298094</v>
      </c>
      <c r="AM311" s="96">
        <v>171.36004029440372</v>
      </c>
      <c r="AN311" s="96">
        <v>108.46623369854657</v>
      </c>
      <c r="AO311" s="96">
        <v>745.94863968707875</v>
      </c>
      <c r="AP311" s="96">
        <v>42424.050561940909</v>
      </c>
      <c r="AQ311" s="96">
        <v>21.116885693985289</v>
      </c>
      <c r="AR311" s="96">
        <v>43.250887217987703</v>
      </c>
      <c r="AS311" s="96">
        <v>23.418759309272151</v>
      </c>
      <c r="AT311" s="96">
        <v>188.5237372112195</v>
      </c>
      <c r="AU311" s="96">
        <v>237.57348109269907</v>
      </c>
      <c r="AV311" s="96">
        <v>0.70845189870467107</v>
      </c>
      <c r="AW311" s="96" t="s">
        <v>155</v>
      </c>
      <c r="AX311" s="96">
        <v>15.477179264841922</v>
      </c>
      <c r="AY311" s="96"/>
      <c r="AZ311" s="96">
        <v>58.012081529787913</v>
      </c>
      <c r="BA311" s="96">
        <v>474.38335334652351</v>
      </c>
      <c r="BB311" s="101">
        <v>20.134312750962277</v>
      </c>
      <c r="BC311" s="96">
        <v>1.5269563501590593</v>
      </c>
      <c r="BD311" s="96">
        <v>1.4680718329305864</v>
      </c>
      <c r="BE311" s="96">
        <v>9.7884057793321251</v>
      </c>
      <c r="BF311" s="96">
        <v>3.1524857906834765</v>
      </c>
      <c r="BG311" s="96" t="s">
        <v>155</v>
      </c>
      <c r="BH311" s="96"/>
      <c r="BI311" s="96">
        <v>682.37461198138521</v>
      </c>
      <c r="BJ311" s="103">
        <v>54.027899326648964</v>
      </c>
      <c r="BK311" s="103">
        <v>113.52087026373931</v>
      </c>
      <c r="BL311" s="103">
        <v>13.034446157121122</v>
      </c>
      <c r="BM311" s="103">
        <v>51.103737489724168</v>
      </c>
      <c r="BN311" s="103">
        <v>10.013022850441422</v>
      </c>
      <c r="BO311" s="103">
        <v>2.0598741165577676</v>
      </c>
      <c r="BP311" s="103">
        <v>9.6792840407263334</v>
      </c>
      <c r="BQ311" s="103">
        <v>1.4886484647191862</v>
      </c>
      <c r="BR311" s="103">
        <v>9.0312052217341776</v>
      </c>
      <c r="BS311" s="103">
        <v>1.6339904543678982</v>
      </c>
      <c r="BT311" s="103">
        <v>4.8208861727595753</v>
      </c>
      <c r="BU311" s="103">
        <v>0.67705986282697417</v>
      </c>
      <c r="BV311" s="103">
        <v>4.5139518872441693</v>
      </c>
      <c r="BW311" s="103">
        <v>0.68015008013623668</v>
      </c>
      <c r="BX311" s="96">
        <v>12.10483095442456</v>
      </c>
      <c r="BY311" s="96">
        <v>0.70486450105345133</v>
      </c>
      <c r="BZ311" s="135">
        <v>22.659626393058947</v>
      </c>
      <c r="CA311" s="135">
        <v>16.254658810522898</v>
      </c>
      <c r="CB311" s="135">
        <v>4.1374621127280378</v>
      </c>
      <c r="CC311" s="90">
        <f t="shared" si="46"/>
        <v>276.28502638874733</v>
      </c>
      <c r="CD311" s="91">
        <f t="shared" si="47"/>
        <v>334.29710791853523</v>
      </c>
      <c r="CE311" s="90">
        <f t="shared" si="44"/>
        <v>250.78391845306592</v>
      </c>
      <c r="CF311" s="91">
        <f t="shared" si="45"/>
        <v>303.44148485765442</v>
      </c>
      <c r="CG311" s="75"/>
      <c r="CH311" s="49"/>
      <c r="CI311" s="145">
        <v>112800</v>
      </c>
      <c r="CJ311" s="145" t="s">
        <v>155</v>
      </c>
      <c r="CK311" s="145">
        <v>43220</v>
      </c>
      <c r="CL311" s="145">
        <v>31767</v>
      </c>
      <c r="CM311" s="145">
        <v>8016</v>
      </c>
      <c r="CN311" s="145" t="s">
        <v>155</v>
      </c>
      <c r="CO311" s="145" t="s">
        <v>155</v>
      </c>
      <c r="CP311" s="143">
        <v>548300</v>
      </c>
      <c r="CQ311" s="145" t="s">
        <v>155</v>
      </c>
      <c r="CR311" s="145">
        <v>6755</v>
      </c>
      <c r="CS311" s="145">
        <v>453.6</v>
      </c>
    </row>
    <row r="312" spans="1:97" ht="15.75" thickBot="1" x14ac:dyDescent="0.3">
      <c r="A312" s="76" t="s">
        <v>655</v>
      </c>
      <c r="B312" s="102" t="s">
        <v>891</v>
      </c>
      <c r="C312" s="76" t="s">
        <v>1116</v>
      </c>
      <c r="D312" s="76" t="s">
        <v>1210</v>
      </c>
      <c r="E312" s="78" t="s">
        <v>23</v>
      </c>
      <c r="F312" s="78"/>
      <c r="G312" s="78"/>
      <c r="H312" s="78"/>
      <c r="I312" s="78"/>
      <c r="J312" s="79" t="s">
        <v>153</v>
      </c>
      <c r="K312" s="121"/>
      <c r="L312" s="154">
        <v>2.06</v>
      </c>
      <c r="M312" s="154">
        <v>86.48</v>
      </c>
      <c r="N312" s="77"/>
      <c r="O312" s="77"/>
      <c r="P312" s="77"/>
      <c r="Q312" s="77"/>
      <c r="R312" s="77"/>
      <c r="S312" s="77"/>
      <c r="T312" s="77"/>
      <c r="U312" s="77"/>
      <c r="V312" s="77"/>
      <c r="W312" s="77"/>
      <c r="X312" s="157">
        <v>3.93</v>
      </c>
      <c r="Y312" s="77"/>
      <c r="Z312" s="77"/>
      <c r="AA312" s="77"/>
      <c r="AB312" s="78" t="s">
        <v>154</v>
      </c>
      <c r="AC312" s="106">
        <v>3.3852067296459101</v>
      </c>
      <c r="AD312" s="96">
        <v>1421.197700700046</v>
      </c>
      <c r="AE312" s="96">
        <v>9655.4920407331465</v>
      </c>
      <c r="AF312" s="97">
        <v>96659.185114098407</v>
      </c>
      <c r="AG312" s="96">
        <v>232421.82601857913</v>
      </c>
      <c r="AH312" s="96">
        <v>842.86419166821349</v>
      </c>
      <c r="AI312" s="96">
        <v>23241.423194594336</v>
      </c>
      <c r="AJ312" s="96">
        <v>4264.6279424130371</v>
      </c>
      <c r="AK312" s="96">
        <v>18.937522974057657</v>
      </c>
      <c r="AL312" s="96">
        <v>5294.7227486052916</v>
      </c>
      <c r="AM312" s="96">
        <v>158.47530957430945</v>
      </c>
      <c r="AN312" s="96">
        <v>96.445768096119295</v>
      </c>
      <c r="AO312" s="96">
        <v>4988.2571411004401</v>
      </c>
      <c r="AP312" s="96">
        <v>126970.09663201714</v>
      </c>
      <c r="AQ312" s="96">
        <v>25.317311628062679</v>
      </c>
      <c r="AR312" s="96">
        <v>41.478021719213146</v>
      </c>
      <c r="AS312" s="96">
        <v>22.053990354422549</v>
      </c>
      <c r="AT312" s="96">
        <v>149.12252847418137</v>
      </c>
      <c r="AU312" s="96">
        <v>213.29938347349068</v>
      </c>
      <c r="AV312" s="96" t="s">
        <v>155</v>
      </c>
      <c r="AW312" s="96" t="s">
        <v>155</v>
      </c>
      <c r="AX312" s="96" t="s">
        <v>155</v>
      </c>
      <c r="AY312" s="96"/>
      <c r="AZ312" s="96">
        <v>49.692222225372355</v>
      </c>
      <c r="BA312" s="96">
        <v>365.30303965903249</v>
      </c>
      <c r="BB312" s="101">
        <v>14.495218514757513</v>
      </c>
      <c r="BC312" s="96">
        <v>1.7793973035642527</v>
      </c>
      <c r="BD312" s="96">
        <v>0.80348459913996173</v>
      </c>
      <c r="BE312" s="96">
        <v>6.6226369414560882</v>
      </c>
      <c r="BF312" s="96">
        <v>3.2397135726520609</v>
      </c>
      <c r="BG312" s="96" t="s">
        <v>155</v>
      </c>
      <c r="BH312" s="96"/>
      <c r="BI312" s="96">
        <v>601.88082575550334</v>
      </c>
      <c r="BJ312" s="103">
        <v>42.174933816763335</v>
      </c>
      <c r="BK312" s="103">
        <v>91.134132986137288</v>
      </c>
      <c r="BL312" s="103">
        <v>10.346906460273209</v>
      </c>
      <c r="BM312" s="103">
        <v>40.666471523873021</v>
      </c>
      <c r="BN312" s="103">
        <v>8.3963253625250704</v>
      </c>
      <c r="BO312" s="103">
        <v>1.8786555444928001</v>
      </c>
      <c r="BP312" s="103">
        <v>8.7065907198611541</v>
      </c>
      <c r="BQ312" s="103">
        <v>1.3355497165542691</v>
      </c>
      <c r="BR312" s="103">
        <v>8.0571732889475225</v>
      </c>
      <c r="BS312" s="103">
        <v>1.4573288104684867</v>
      </c>
      <c r="BT312" s="103">
        <v>4.305336256064801</v>
      </c>
      <c r="BU312" s="103">
        <v>0.60861545441287979</v>
      </c>
      <c r="BV312" s="103">
        <v>3.9391117130026356</v>
      </c>
      <c r="BW312" s="103">
        <v>0.56957438290062268</v>
      </c>
      <c r="BX312" s="96">
        <v>8.9089844619090943</v>
      </c>
      <c r="BY312" s="96">
        <v>0.57478336401139707</v>
      </c>
      <c r="BZ312" s="135">
        <v>25.372328801077803</v>
      </c>
      <c r="CA312" s="135">
        <v>14.444312350052511</v>
      </c>
      <c r="CB312" s="135">
        <v>3.5966262761369014</v>
      </c>
      <c r="CC312" s="90">
        <f t="shared" si="46"/>
        <v>223.57670603627707</v>
      </c>
      <c r="CD312" s="91">
        <f t="shared" si="47"/>
        <v>273.26892826164942</v>
      </c>
      <c r="CE312" s="90">
        <f t="shared" si="44"/>
        <v>193.34913538017241</v>
      </c>
      <c r="CF312" s="91">
        <f t="shared" si="45"/>
        <v>236.32296916067443</v>
      </c>
      <c r="CG312" s="75"/>
      <c r="CH312" s="49"/>
      <c r="CI312" s="145">
        <v>103200</v>
      </c>
      <c r="CJ312" s="145" t="s">
        <v>155</v>
      </c>
      <c r="CK312" s="145">
        <v>138800</v>
      </c>
      <c r="CL312" s="145">
        <v>21357</v>
      </c>
      <c r="CM312" s="145">
        <v>9645</v>
      </c>
      <c r="CN312" s="145" t="s">
        <v>155</v>
      </c>
      <c r="CO312" s="145">
        <v>654</v>
      </c>
      <c r="CP312" s="143">
        <v>483300</v>
      </c>
      <c r="CQ312" s="145" t="s">
        <v>155</v>
      </c>
      <c r="CR312" s="145">
        <v>5151</v>
      </c>
      <c r="CS312" s="145">
        <v>313.7</v>
      </c>
    </row>
    <row r="313" spans="1:97" ht="15.75" thickBot="1" x14ac:dyDescent="0.3">
      <c r="A313" s="76" t="s">
        <v>656</v>
      </c>
      <c r="B313" s="102" t="s">
        <v>892</v>
      </c>
      <c r="C313" s="76" t="s">
        <v>1116</v>
      </c>
      <c r="D313" s="76" t="s">
        <v>1210</v>
      </c>
      <c r="E313" s="78" t="s">
        <v>23</v>
      </c>
      <c r="F313" s="78"/>
      <c r="G313" s="78"/>
      <c r="H313" s="78"/>
      <c r="I313" s="78"/>
      <c r="J313" s="79" t="s">
        <v>153</v>
      </c>
      <c r="K313" s="121"/>
      <c r="L313" s="154">
        <v>1.55</v>
      </c>
      <c r="M313" s="154">
        <v>88.91</v>
      </c>
      <c r="N313" s="77"/>
      <c r="O313" s="77"/>
      <c r="P313" s="77"/>
      <c r="Q313" s="77"/>
      <c r="R313" s="77"/>
      <c r="S313" s="77"/>
      <c r="T313" s="77"/>
      <c r="U313" s="77"/>
      <c r="V313" s="77"/>
      <c r="W313" s="77"/>
      <c r="X313" s="157">
        <v>3.36</v>
      </c>
      <c r="Y313" s="77"/>
      <c r="Z313" s="77"/>
      <c r="AA313" s="77"/>
      <c r="AB313" s="78" t="s">
        <v>154</v>
      </c>
      <c r="AC313" s="106">
        <v>3.0006163624851796</v>
      </c>
      <c r="AD313" s="96">
        <v>1523.878007597581</v>
      </c>
      <c r="AE313" s="96">
        <v>9548.9088688574284</v>
      </c>
      <c r="AF313" s="97">
        <v>97655.129423958293</v>
      </c>
      <c r="AG313" s="96">
        <v>243664.75613913033</v>
      </c>
      <c r="AH313" s="96">
        <v>752.53820243358086</v>
      </c>
      <c r="AI313" s="96">
        <v>24228.133984500731</v>
      </c>
      <c r="AJ313" s="96">
        <v>3116.3199371082856</v>
      </c>
      <c r="AK313" s="96">
        <v>22.218195319469078</v>
      </c>
      <c r="AL313" s="96">
        <v>5502.4795246622198</v>
      </c>
      <c r="AM313" s="96">
        <v>155.89694576484956</v>
      </c>
      <c r="AN313" s="96">
        <v>104.4054167974795</v>
      </c>
      <c r="AO313" s="96">
        <v>3345.3126750302717</v>
      </c>
      <c r="AP313" s="96">
        <v>99714.469809451795</v>
      </c>
      <c r="AQ313" s="96">
        <v>24.173181809820655</v>
      </c>
      <c r="AR313" s="96">
        <v>45.780961829482493</v>
      </c>
      <c r="AS313" s="96">
        <v>20.548752667915849</v>
      </c>
      <c r="AT313" s="96">
        <v>139.56877925121375</v>
      </c>
      <c r="AU313" s="96">
        <v>220.0254949596978</v>
      </c>
      <c r="AV313" s="96" t="s">
        <v>155</v>
      </c>
      <c r="AW313" s="96" t="s">
        <v>155</v>
      </c>
      <c r="AX313" s="96" t="s">
        <v>155</v>
      </c>
      <c r="AY313" s="96"/>
      <c r="AZ313" s="96">
        <v>48.522002065477132</v>
      </c>
      <c r="BA313" s="96">
        <v>407.81268212495974</v>
      </c>
      <c r="BB313" s="101">
        <v>16.554356096564693</v>
      </c>
      <c r="BC313" s="96">
        <v>1.5953712906136204</v>
      </c>
      <c r="BD313" s="96">
        <v>0.96787756788876278</v>
      </c>
      <c r="BE313" s="96">
        <v>7.5564406688038517</v>
      </c>
      <c r="BF313" s="96">
        <v>2.6242421960672075</v>
      </c>
      <c r="BG313" s="96" t="s">
        <v>155</v>
      </c>
      <c r="BH313" s="96"/>
      <c r="BI313" s="96">
        <v>608.05237927978249</v>
      </c>
      <c r="BJ313" s="103">
        <v>43.927480592595046</v>
      </c>
      <c r="BK313" s="103">
        <v>89.379213208475861</v>
      </c>
      <c r="BL313" s="103">
        <v>10.397259992441436</v>
      </c>
      <c r="BM313" s="103">
        <v>40.82386632625068</v>
      </c>
      <c r="BN313" s="103">
        <v>8.0203056520101885</v>
      </c>
      <c r="BO313" s="103">
        <v>1.6923247613730885</v>
      </c>
      <c r="BP313" s="103">
        <v>7.9063151597448051</v>
      </c>
      <c r="BQ313" s="103">
        <v>1.1787617662614323</v>
      </c>
      <c r="BR313" s="103">
        <v>7.4896998662568883</v>
      </c>
      <c r="BS313" s="103">
        <v>1.3890733015043022</v>
      </c>
      <c r="BT313" s="103">
        <v>3.8053787149088132</v>
      </c>
      <c r="BU313" s="103">
        <v>0.56583781486361628</v>
      </c>
      <c r="BV313" s="103">
        <v>3.5467764359574345</v>
      </c>
      <c r="BW313" s="103">
        <v>0.56256639975492917</v>
      </c>
      <c r="BX313" s="96">
        <v>10.360912027540893</v>
      </c>
      <c r="BY313" s="96">
        <v>0.52882676048248811</v>
      </c>
      <c r="BZ313" s="135">
        <v>24.862337681340957</v>
      </c>
      <c r="CA313" s="135">
        <v>14.30528216522316</v>
      </c>
      <c r="CB313" s="135">
        <v>3.5755394194400374</v>
      </c>
      <c r="CC313" s="90">
        <f t="shared" si="46"/>
        <v>220.68485999239854</v>
      </c>
      <c r="CD313" s="91">
        <f t="shared" si="47"/>
        <v>269.2068620578757</v>
      </c>
      <c r="CE313" s="90">
        <f t="shared" si="44"/>
        <v>196.21090901924154</v>
      </c>
      <c r="CF313" s="91">
        <f t="shared" si="45"/>
        <v>239.35182105565727</v>
      </c>
      <c r="CG313" s="75"/>
      <c r="CH313" s="49"/>
      <c r="CI313" s="145">
        <v>106200</v>
      </c>
      <c r="CJ313" s="145" t="s">
        <v>155</v>
      </c>
      <c r="CK313" s="145">
        <v>111600</v>
      </c>
      <c r="CL313" s="145">
        <v>20057</v>
      </c>
      <c r="CM313" s="145">
        <v>9711</v>
      </c>
      <c r="CN313" s="145" t="s">
        <v>155</v>
      </c>
      <c r="CO313" s="145">
        <v>652</v>
      </c>
      <c r="CP313" s="143">
        <v>516700</v>
      </c>
      <c r="CQ313" s="145" t="s">
        <v>155</v>
      </c>
      <c r="CR313" s="145">
        <v>5662</v>
      </c>
      <c r="CS313" s="145">
        <v>384.9</v>
      </c>
    </row>
    <row r="314" spans="1:97" ht="15.75" thickBot="1" x14ac:dyDescent="0.3">
      <c r="A314" s="76" t="s">
        <v>657</v>
      </c>
      <c r="B314" s="102" t="s">
        <v>893</v>
      </c>
      <c r="C314" s="76" t="s">
        <v>1116</v>
      </c>
      <c r="D314" s="76" t="s">
        <v>1210</v>
      </c>
      <c r="E314" s="78" t="s">
        <v>23</v>
      </c>
      <c r="F314" s="78"/>
      <c r="G314" s="78"/>
      <c r="H314" s="78"/>
      <c r="I314" s="78"/>
      <c r="J314" s="79" t="s">
        <v>153</v>
      </c>
      <c r="K314" s="121"/>
      <c r="L314" s="154">
        <v>1.54</v>
      </c>
      <c r="M314" s="154">
        <v>91.33</v>
      </c>
      <c r="N314" s="77"/>
      <c r="O314" s="77"/>
      <c r="P314" s="77"/>
      <c r="Q314" s="77"/>
      <c r="R314" s="77"/>
      <c r="S314" s="77"/>
      <c r="T314" s="77"/>
      <c r="U314" s="77"/>
      <c r="V314" s="77"/>
      <c r="W314" s="77"/>
      <c r="X314" s="157">
        <v>2.0299999999999998</v>
      </c>
      <c r="Y314" s="77"/>
      <c r="Z314" s="77"/>
      <c r="AA314" s="77"/>
      <c r="AB314" s="78" t="s">
        <v>154</v>
      </c>
      <c r="AC314" s="106">
        <v>3.5972784078101285</v>
      </c>
      <c r="AD314" s="96">
        <v>1593.2593669228045</v>
      </c>
      <c r="AE314" s="96">
        <v>10296.047256059699</v>
      </c>
      <c r="AF314" s="97">
        <v>100544.55382865934</v>
      </c>
      <c r="AG314" s="96">
        <v>264126.48627220117</v>
      </c>
      <c r="AH314" s="96">
        <v>638.21690421212929</v>
      </c>
      <c r="AI314" s="96">
        <v>26572.01376363714</v>
      </c>
      <c r="AJ314" s="96">
        <v>1578.9773447915434</v>
      </c>
      <c r="AK314" s="96">
        <v>22.698297148993202</v>
      </c>
      <c r="AL314" s="96">
        <v>5632.2920810335027</v>
      </c>
      <c r="AM314" s="96">
        <v>157.27623169154023</v>
      </c>
      <c r="AN314" s="96">
        <v>109.47707758033093</v>
      </c>
      <c r="AO314" s="96">
        <v>1190.5705713767006</v>
      </c>
      <c r="AP314" s="96">
        <v>64713.633277255009</v>
      </c>
      <c r="AQ314" s="96">
        <v>24.223118061706195</v>
      </c>
      <c r="AR314" s="96">
        <v>46.302804796504113</v>
      </c>
      <c r="AS314" s="96">
        <v>73.235615446104987</v>
      </c>
      <c r="AT314" s="96">
        <v>143.67335553204236</v>
      </c>
      <c r="AU314" s="96">
        <v>230.67147395188485</v>
      </c>
      <c r="AV314" s="96" t="s">
        <v>155</v>
      </c>
      <c r="AW314" s="96" t="s">
        <v>155</v>
      </c>
      <c r="AX314" s="96">
        <v>18.962250794612601</v>
      </c>
      <c r="AY314" s="96"/>
      <c r="AZ314" s="96">
        <v>58.906081536748736</v>
      </c>
      <c r="BA314" s="96">
        <v>553.15234452581433</v>
      </c>
      <c r="BB314" s="101">
        <v>17.282121958844286</v>
      </c>
      <c r="BC314" s="96">
        <v>1.4711248501097955</v>
      </c>
      <c r="BD314" s="96">
        <v>1.295773696332994</v>
      </c>
      <c r="BE314" s="96">
        <v>11.171882541779279</v>
      </c>
      <c r="BF314" s="96">
        <v>3.1323352523534167</v>
      </c>
      <c r="BG314" s="96" t="s">
        <v>155</v>
      </c>
      <c r="BH314" s="96"/>
      <c r="BI314" s="96">
        <v>637.35755252021841</v>
      </c>
      <c r="BJ314" s="103">
        <v>46.51114281700012</v>
      </c>
      <c r="BK314" s="103">
        <v>93.426636332455502</v>
      </c>
      <c r="BL314" s="103">
        <v>10.971381032870795</v>
      </c>
      <c r="BM314" s="103">
        <v>43.036918795064473</v>
      </c>
      <c r="BN314" s="103">
        <v>8.4804320465021128</v>
      </c>
      <c r="BO314" s="103">
        <v>1.8615790225737385</v>
      </c>
      <c r="BP314" s="103">
        <v>8.4212501535147766</v>
      </c>
      <c r="BQ314" s="103">
        <v>1.2321497445230989</v>
      </c>
      <c r="BR314" s="103">
        <v>7.6870010019162383</v>
      </c>
      <c r="BS314" s="103">
        <v>1.4582917003159936</v>
      </c>
      <c r="BT314" s="103">
        <v>4.3063667845772589</v>
      </c>
      <c r="BU314" s="103">
        <v>0.60923195187969148</v>
      </c>
      <c r="BV314" s="103">
        <v>3.9149838230779324</v>
      </c>
      <c r="BW314" s="103">
        <v>0.61296700188894881</v>
      </c>
      <c r="BX314" s="96">
        <v>13.822686011334401</v>
      </c>
      <c r="BY314" s="96">
        <v>0.64749679964143514</v>
      </c>
      <c r="BZ314" s="135">
        <v>27.247165478042461</v>
      </c>
      <c r="CA314" s="135">
        <v>14.864934176870868</v>
      </c>
      <c r="CB314" s="135">
        <v>3.6932241140881406</v>
      </c>
      <c r="CC314" s="90">
        <f t="shared" si="46"/>
        <v>232.53033220816064</v>
      </c>
      <c r="CD314" s="91">
        <f t="shared" si="47"/>
        <v>291.43641374490937</v>
      </c>
      <c r="CE314" s="90">
        <f t="shared" si="44"/>
        <v>212.36995240571312</v>
      </c>
      <c r="CF314" s="91">
        <f t="shared" si="45"/>
        <v>266.16887667322572</v>
      </c>
      <c r="CG314" s="75"/>
      <c r="CH314" s="49"/>
      <c r="CI314" s="145">
        <v>105800</v>
      </c>
      <c r="CJ314" s="145" t="s">
        <v>155</v>
      </c>
      <c r="CK314" s="145">
        <v>68950</v>
      </c>
      <c r="CL314" s="145">
        <v>25257</v>
      </c>
      <c r="CM314" s="145">
        <v>10770</v>
      </c>
      <c r="CN314" s="145" t="s">
        <v>155</v>
      </c>
      <c r="CO314" s="145" t="s">
        <v>155</v>
      </c>
      <c r="CP314" s="143">
        <v>522800</v>
      </c>
      <c r="CQ314" s="145" t="s">
        <v>155</v>
      </c>
      <c r="CR314" s="145">
        <v>5710</v>
      </c>
      <c r="CS314" s="145">
        <v>493.79999999999995</v>
      </c>
    </row>
    <row r="315" spans="1:97" ht="15.75" thickBot="1" x14ac:dyDescent="0.3">
      <c r="A315" s="76" t="s">
        <v>658</v>
      </c>
      <c r="B315" s="102" t="s">
        <v>894</v>
      </c>
      <c r="C315" s="76" t="s">
        <v>1116</v>
      </c>
      <c r="D315" s="76" t="s">
        <v>1210</v>
      </c>
      <c r="E315" s="78" t="s">
        <v>23</v>
      </c>
      <c r="F315" s="78"/>
      <c r="G315" s="78"/>
      <c r="H315" s="78"/>
      <c r="I315" s="78"/>
      <c r="J315" s="79" t="s">
        <v>153</v>
      </c>
      <c r="K315" s="121"/>
      <c r="L315" s="154">
        <v>1.1200000000000001</v>
      </c>
      <c r="M315" s="154">
        <v>91.69</v>
      </c>
      <c r="N315" s="77"/>
      <c r="O315" s="77"/>
      <c r="P315" s="77"/>
      <c r="Q315" s="77"/>
      <c r="R315" s="77"/>
      <c r="S315" s="77"/>
      <c r="T315" s="77"/>
      <c r="U315" s="77"/>
      <c r="V315" s="77"/>
      <c r="W315" s="77"/>
      <c r="X315" s="157">
        <v>1.99</v>
      </c>
      <c r="Y315" s="77"/>
      <c r="Z315" s="77"/>
      <c r="AA315" s="77"/>
      <c r="AB315" s="78" t="s">
        <v>154</v>
      </c>
      <c r="AC315" s="106">
        <v>3.5545497148736214</v>
      </c>
      <c r="AD315" s="96">
        <v>1609.1116010513488</v>
      </c>
      <c r="AE315" s="96">
        <v>11043.02739738347</v>
      </c>
      <c r="AF315" s="97">
        <v>100244.58826142573</v>
      </c>
      <c r="AG315" s="96">
        <v>266064.92109651846</v>
      </c>
      <c r="AH315" s="96">
        <v>613.18292675141959</v>
      </c>
      <c r="AI315" s="96">
        <v>26678.782782000708</v>
      </c>
      <c r="AJ315" s="96">
        <v>2465.6796036332426</v>
      </c>
      <c r="AK315" s="96">
        <v>19.268356286740602</v>
      </c>
      <c r="AL315" s="96">
        <v>5857.8275480771372</v>
      </c>
      <c r="AM315" s="96">
        <v>162.15401000359361</v>
      </c>
      <c r="AN315" s="96">
        <v>118.22663558714922</v>
      </c>
      <c r="AO315" s="96">
        <v>1202.1793523532929</v>
      </c>
      <c r="AP315" s="96">
        <v>65606.25448016329</v>
      </c>
      <c r="AQ315" s="96">
        <v>22.09949834768851</v>
      </c>
      <c r="AR315" s="96">
        <v>48.494041610413795</v>
      </c>
      <c r="AS315" s="96">
        <v>21.249851470003509</v>
      </c>
      <c r="AT315" s="96">
        <v>131.90280459330927</v>
      </c>
      <c r="AU315" s="96">
        <v>219.63204657246715</v>
      </c>
      <c r="AV315" s="96" t="s">
        <v>155</v>
      </c>
      <c r="AW315" s="96" t="s">
        <v>155</v>
      </c>
      <c r="AX315" s="96" t="s">
        <v>155</v>
      </c>
      <c r="AY315" s="96"/>
      <c r="AZ315" s="96">
        <v>53.154226059745241</v>
      </c>
      <c r="BA315" s="96">
        <v>468.32079341171863</v>
      </c>
      <c r="BB315" s="101">
        <v>17.140764952038005</v>
      </c>
      <c r="BC315" s="96">
        <v>1.5064368743487369</v>
      </c>
      <c r="BD315" s="96">
        <v>0.95937579897950398</v>
      </c>
      <c r="BE315" s="96">
        <v>8.151647890706089</v>
      </c>
      <c r="BF315" s="96">
        <v>3.1066030619758713</v>
      </c>
      <c r="BG315" s="96" t="s">
        <v>155</v>
      </c>
      <c r="BH315" s="96"/>
      <c r="BI315" s="96">
        <v>639.88977660051046</v>
      </c>
      <c r="BJ315" s="103">
        <v>47.842627062245029</v>
      </c>
      <c r="BK315" s="103">
        <v>96.492040973880748</v>
      </c>
      <c r="BL315" s="103">
        <v>11.389384014066474</v>
      </c>
      <c r="BM315" s="103">
        <v>44.719766474034117</v>
      </c>
      <c r="BN315" s="103">
        <v>8.5315274050909036</v>
      </c>
      <c r="BO315" s="103">
        <v>1.8738601360719496</v>
      </c>
      <c r="BP315" s="103">
        <v>8.8417514960929093</v>
      </c>
      <c r="BQ315" s="103">
        <v>1.3327441323800064</v>
      </c>
      <c r="BR315" s="103">
        <v>8.0217085442497673</v>
      </c>
      <c r="BS315" s="103">
        <v>1.4999787454901958</v>
      </c>
      <c r="BT315" s="103">
        <v>4.2558167867259495</v>
      </c>
      <c r="BU315" s="103">
        <v>0.60204453548466719</v>
      </c>
      <c r="BV315" s="103">
        <v>4.1366032256771756</v>
      </c>
      <c r="BW315" s="103">
        <v>0.65312889847762878</v>
      </c>
      <c r="BX315" s="96">
        <v>11.602463148978227</v>
      </c>
      <c r="BY315" s="96">
        <v>0.5882421463129619</v>
      </c>
      <c r="BZ315" s="135">
        <v>23.460737334327799</v>
      </c>
      <c r="CA315" s="135">
        <v>14.877474047265597</v>
      </c>
      <c r="CB315" s="135">
        <v>3.8454101651480936</v>
      </c>
      <c r="CC315" s="90">
        <f t="shared" si="46"/>
        <v>240.19298242996754</v>
      </c>
      <c r="CD315" s="91">
        <f t="shared" si="47"/>
        <v>293.34720848971278</v>
      </c>
      <c r="CE315" s="90">
        <f t="shared" si="44"/>
        <v>220.23294559003725</v>
      </c>
      <c r="CF315" s="91">
        <f t="shared" si="45"/>
        <v>268.97005546421764</v>
      </c>
      <c r="CG315" s="75"/>
      <c r="CH315" s="49"/>
      <c r="CI315" s="145">
        <v>101300</v>
      </c>
      <c r="CJ315" s="145" t="s">
        <v>155</v>
      </c>
      <c r="CK315" s="145">
        <v>66970</v>
      </c>
      <c r="CL315" s="145">
        <v>25347</v>
      </c>
      <c r="CM315" s="145">
        <v>11280</v>
      </c>
      <c r="CN315" s="145" t="s">
        <v>155</v>
      </c>
      <c r="CO315" s="145" t="s">
        <v>155</v>
      </c>
      <c r="CP315" s="143">
        <v>519300</v>
      </c>
      <c r="CQ315" s="145" t="s">
        <v>155</v>
      </c>
      <c r="CR315" s="145">
        <v>5637</v>
      </c>
      <c r="CS315" s="145">
        <v>401.79999999999995</v>
      </c>
    </row>
    <row r="316" spans="1:97" ht="15.75" thickBot="1" x14ac:dyDescent="0.3">
      <c r="A316" s="76" t="s">
        <v>659</v>
      </c>
      <c r="B316" s="102" t="s">
        <v>895</v>
      </c>
      <c r="C316" s="76" t="s">
        <v>1116</v>
      </c>
      <c r="D316" s="76" t="s">
        <v>1210</v>
      </c>
      <c r="E316" s="78" t="s">
        <v>23</v>
      </c>
      <c r="F316" s="78"/>
      <c r="G316" s="78"/>
      <c r="H316" s="78"/>
      <c r="I316" s="78"/>
      <c r="J316" s="79" t="s">
        <v>153</v>
      </c>
      <c r="K316" s="121"/>
      <c r="L316" s="154">
        <v>1.52</v>
      </c>
      <c r="M316" s="154">
        <v>91.65</v>
      </c>
      <c r="N316" s="77"/>
      <c r="O316" s="77"/>
      <c r="P316" s="77"/>
      <c r="Q316" s="77"/>
      <c r="R316" s="77"/>
      <c r="S316" s="77"/>
      <c r="T316" s="77"/>
      <c r="U316" s="77"/>
      <c r="V316" s="77"/>
      <c r="W316" s="77"/>
      <c r="X316" s="157">
        <v>1.95</v>
      </c>
      <c r="Y316" s="77"/>
      <c r="Z316" s="77"/>
      <c r="AA316" s="77"/>
      <c r="AB316" s="78" t="s">
        <v>154</v>
      </c>
      <c r="AC316" s="106">
        <v>3.1740004175309324</v>
      </c>
      <c r="AD316" s="96">
        <v>1659.7824927068073</v>
      </c>
      <c r="AE316" s="96">
        <v>10959.743635706691</v>
      </c>
      <c r="AF316" s="97">
        <v>102453.1272246414</v>
      </c>
      <c r="AG316" s="96">
        <v>271035.93412025669</v>
      </c>
      <c r="AH316" s="96">
        <v>712.57923426623483</v>
      </c>
      <c r="AI316" s="96">
        <v>27162.351636583968</v>
      </c>
      <c r="AJ316" s="96">
        <v>2364.7053520189143</v>
      </c>
      <c r="AK316" s="96">
        <v>25.189366300822101</v>
      </c>
      <c r="AL316" s="96">
        <v>6193.025211007116</v>
      </c>
      <c r="AM316" s="96">
        <v>162.62954478011252</v>
      </c>
      <c r="AN316" s="96">
        <v>118.99231108460204</v>
      </c>
      <c r="AO316" s="96">
        <v>1176.2289844421068</v>
      </c>
      <c r="AP316" s="96">
        <v>64037.22607543406</v>
      </c>
      <c r="AQ316" s="96">
        <v>23.036063742584801</v>
      </c>
      <c r="AR316" s="96">
        <v>46.380601735502815</v>
      </c>
      <c r="AS316" s="96">
        <v>22.943173614544271</v>
      </c>
      <c r="AT316" s="96">
        <v>118.75987219785014</v>
      </c>
      <c r="AU316" s="96">
        <v>214.27316447832223</v>
      </c>
      <c r="AV316" s="96">
        <v>0.50633782522947457</v>
      </c>
      <c r="AW316" s="96" t="s">
        <v>155</v>
      </c>
      <c r="AX316" s="96" t="s">
        <v>155</v>
      </c>
      <c r="AY316" s="96"/>
      <c r="AZ316" s="96">
        <v>62.004733177265884</v>
      </c>
      <c r="BA316" s="96">
        <v>603.70685850424582</v>
      </c>
      <c r="BB316" s="101">
        <v>16.561209617375066</v>
      </c>
      <c r="BC316" s="96">
        <v>1.5871224127552668</v>
      </c>
      <c r="BD316" s="96">
        <v>1.357185030125283</v>
      </c>
      <c r="BE316" s="96">
        <v>11.014271736707732</v>
      </c>
      <c r="BF316" s="96">
        <v>2.8288904052172907</v>
      </c>
      <c r="BG316" s="96" t="s">
        <v>155</v>
      </c>
      <c r="BH316" s="96"/>
      <c r="BI316" s="96">
        <v>624.54198856897881</v>
      </c>
      <c r="BJ316" s="103">
        <v>50.856627829166655</v>
      </c>
      <c r="BK316" s="103">
        <v>104.06647907408703</v>
      </c>
      <c r="BL316" s="103">
        <v>12.243717963294067</v>
      </c>
      <c r="BM316" s="103">
        <v>47.749034199818546</v>
      </c>
      <c r="BN316" s="103">
        <v>9.2593427804902397</v>
      </c>
      <c r="BO316" s="103">
        <v>1.9205870252301904</v>
      </c>
      <c r="BP316" s="103">
        <v>9.0232170960748466</v>
      </c>
      <c r="BQ316" s="103">
        <v>1.423971464958723</v>
      </c>
      <c r="BR316" s="103">
        <v>8.818076946716344</v>
      </c>
      <c r="BS316" s="103">
        <v>1.5465232300627267</v>
      </c>
      <c r="BT316" s="103">
        <v>4.5848304209334039</v>
      </c>
      <c r="BU316" s="103">
        <v>0.67313061648406181</v>
      </c>
      <c r="BV316" s="103">
        <v>4.303196654117623</v>
      </c>
      <c r="BW316" s="103">
        <v>0.64931399086033337</v>
      </c>
      <c r="BX316" s="96">
        <v>14.830944751731233</v>
      </c>
      <c r="BY316" s="96">
        <v>0.65132999193543695</v>
      </c>
      <c r="BZ316" s="135">
        <v>23.68462584508833</v>
      </c>
      <c r="CA316" s="135">
        <v>16.147195002097121</v>
      </c>
      <c r="CB316" s="135">
        <v>4.0548849675013336</v>
      </c>
      <c r="CC316" s="90">
        <f t="shared" si="46"/>
        <v>257.11804929229476</v>
      </c>
      <c r="CD316" s="91">
        <f t="shared" si="47"/>
        <v>319.12278246956066</v>
      </c>
      <c r="CE316" s="90">
        <f t="shared" si="44"/>
        <v>235.64869217638818</v>
      </c>
      <c r="CF316" s="91">
        <f t="shared" si="45"/>
        <v>292.47603013335237</v>
      </c>
      <c r="CG316" s="75"/>
      <c r="CH316" s="49"/>
      <c r="CI316" s="145">
        <v>105400</v>
      </c>
      <c r="CJ316" s="145" t="s">
        <v>155</v>
      </c>
      <c r="CK316" s="145">
        <v>66010</v>
      </c>
      <c r="CL316" s="145">
        <v>28967</v>
      </c>
      <c r="CM316" s="145">
        <v>11760</v>
      </c>
      <c r="CN316" s="145" t="s">
        <v>155</v>
      </c>
      <c r="CO316" s="145" t="s">
        <v>155</v>
      </c>
      <c r="CP316" s="143">
        <v>539900</v>
      </c>
      <c r="CQ316" s="145" t="s">
        <v>155</v>
      </c>
      <c r="CR316" s="145">
        <v>6018</v>
      </c>
      <c r="CS316" s="145">
        <v>544</v>
      </c>
    </row>
    <row r="317" spans="1:97" ht="15.75" thickBot="1" x14ac:dyDescent="0.3">
      <c r="A317" s="76" t="s">
        <v>660</v>
      </c>
      <c r="B317" s="102" t="s">
        <v>896</v>
      </c>
      <c r="C317" s="76" t="s">
        <v>1116</v>
      </c>
      <c r="D317" s="76" t="s">
        <v>1210</v>
      </c>
      <c r="E317" s="78" t="s">
        <v>23</v>
      </c>
      <c r="F317" s="78"/>
      <c r="G317" s="78"/>
      <c r="H317" s="78"/>
      <c r="I317" s="78"/>
      <c r="J317" s="79" t="s">
        <v>153</v>
      </c>
      <c r="K317" s="121"/>
      <c r="L317" s="154">
        <v>1.21</v>
      </c>
      <c r="M317" s="154">
        <v>92.42</v>
      </c>
      <c r="N317" s="77"/>
      <c r="O317" s="77"/>
      <c r="P317" s="77"/>
      <c r="Q317" s="77"/>
      <c r="R317" s="77"/>
      <c r="S317" s="77"/>
      <c r="T317" s="77"/>
      <c r="U317" s="77"/>
      <c r="V317" s="77"/>
      <c r="W317" s="77"/>
      <c r="X317" s="157">
        <v>1.74</v>
      </c>
      <c r="Y317" s="77"/>
      <c r="Z317" s="77"/>
      <c r="AA317" s="77"/>
      <c r="AB317" s="78" t="s">
        <v>154</v>
      </c>
      <c r="AC317" s="106">
        <v>3.4107298122337868</v>
      </c>
      <c r="AD317" s="96">
        <v>1627.2535367119999</v>
      </c>
      <c r="AE317" s="96">
        <v>10374.896846447908</v>
      </c>
      <c r="AF317" s="97">
        <v>96767.575208186856</v>
      </c>
      <c r="AG317" s="96">
        <v>271032.35112705809</v>
      </c>
      <c r="AH317" s="96">
        <v>657.30252972786354</v>
      </c>
      <c r="AI317" s="96">
        <v>26018.063309388806</v>
      </c>
      <c r="AJ317" s="96">
        <v>2829.6030462926374</v>
      </c>
      <c r="AK317" s="96">
        <v>19.284837610864187</v>
      </c>
      <c r="AL317" s="96">
        <v>6043.3885583450083</v>
      </c>
      <c r="AM317" s="96">
        <v>153.51010490697269</v>
      </c>
      <c r="AN317" s="96">
        <v>111.0183056019164</v>
      </c>
      <c r="AO317" s="96">
        <v>974.9990495047557</v>
      </c>
      <c r="AP317" s="96">
        <v>55018.571034256202</v>
      </c>
      <c r="AQ317" s="96">
        <v>23.393889169601131</v>
      </c>
      <c r="AR317" s="96">
        <v>46.800458186065676</v>
      </c>
      <c r="AS317" s="96">
        <v>22.953838430445987</v>
      </c>
      <c r="AT317" s="96">
        <v>138.06045883035307</v>
      </c>
      <c r="AU317" s="96">
        <v>215.90240362802737</v>
      </c>
      <c r="AV317" s="96" t="s">
        <v>155</v>
      </c>
      <c r="AW317" s="96" t="s">
        <v>155</v>
      </c>
      <c r="AX317" s="96" t="s">
        <v>155</v>
      </c>
      <c r="AY317" s="96"/>
      <c r="AZ317" s="96">
        <v>57.914777189497713</v>
      </c>
      <c r="BA317" s="96">
        <v>562.89285712191281</v>
      </c>
      <c r="BB317" s="101">
        <v>18.170394420718768</v>
      </c>
      <c r="BC317" s="96">
        <v>1.2597498485244176</v>
      </c>
      <c r="BD317" s="96">
        <v>1.256844798759944</v>
      </c>
      <c r="BE317" s="96">
        <v>10.098807695614406</v>
      </c>
      <c r="BF317" s="96">
        <v>2.6565297763253946</v>
      </c>
      <c r="BG317" s="96" t="s">
        <v>155</v>
      </c>
      <c r="BH317" s="96"/>
      <c r="BI317" s="96">
        <v>614.8123718150714</v>
      </c>
      <c r="BJ317" s="103">
        <v>49.613920963636943</v>
      </c>
      <c r="BK317" s="103">
        <v>100.0527917249487</v>
      </c>
      <c r="BL317" s="103">
        <v>11.69157324661804</v>
      </c>
      <c r="BM317" s="103">
        <v>45.457953022645398</v>
      </c>
      <c r="BN317" s="103">
        <v>8.7461512810619375</v>
      </c>
      <c r="BO317" s="103">
        <v>1.8114269482885881</v>
      </c>
      <c r="BP317" s="103">
        <v>8.9392741129635898</v>
      </c>
      <c r="BQ317" s="103">
        <v>1.3578206321363577</v>
      </c>
      <c r="BR317" s="103">
        <v>8.2139495982213973</v>
      </c>
      <c r="BS317" s="103">
        <v>1.5022289164659848</v>
      </c>
      <c r="BT317" s="103">
        <v>4.3883919131648925</v>
      </c>
      <c r="BU317" s="103">
        <v>0.64099898036616043</v>
      </c>
      <c r="BV317" s="103">
        <v>4.1273129518373262</v>
      </c>
      <c r="BW317" s="103">
        <v>0.64489093132136066</v>
      </c>
      <c r="BX317" s="96">
        <v>13.726821003878362</v>
      </c>
      <c r="BY317" s="96">
        <v>0.56269109328723665</v>
      </c>
      <c r="BZ317" s="135">
        <v>24.223496369489848</v>
      </c>
      <c r="CA317" s="135">
        <v>15.273501446827364</v>
      </c>
      <c r="CB317" s="135">
        <v>3.9179798518581226</v>
      </c>
      <c r="CC317" s="90">
        <f t="shared" si="46"/>
        <v>247.18868522367671</v>
      </c>
      <c r="CD317" s="91">
        <f t="shared" si="47"/>
        <v>305.10346241317444</v>
      </c>
      <c r="CE317" s="90">
        <f t="shared" si="44"/>
        <v>228.45178288372202</v>
      </c>
      <c r="CF317" s="91">
        <f t="shared" si="45"/>
        <v>281.97661996225582</v>
      </c>
      <c r="CG317" s="75"/>
      <c r="CH317" s="49"/>
      <c r="CI317" s="145">
        <v>103600</v>
      </c>
      <c r="CJ317" s="145" t="s">
        <v>155</v>
      </c>
      <c r="CK317" s="145">
        <v>57130</v>
      </c>
      <c r="CL317" s="145">
        <v>23377</v>
      </c>
      <c r="CM317" s="145">
        <v>10730</v>
      </c>
      <c r="CN317" s="145" t="s">
        <v>155</v>
      </c>
      <c r="CO317" s="145" t="s">
        <v>155</v>
      </c>
      <c r="CP317" s="143">
        <v>543400</v>
      </c>
      <c r="CQ317" s="145" t="s">
        <v>155</v>
      </c>
      <c r="CR317" s="145">
        <v>6078</v>
      </c>
      <c r="CS317" s="145">
        <v>545.6</v>
      </c>
    </row>
    <row r="318" spans="1:97" ht="15.75" thickBot="1" x14ac:dyDescent="0.3">
      <c r="A318" s="76" t="s">
        <v>661</v>
      </c>
      <c r="B318" s="102" t="s">
        <v>897</v>
      </c>
      <c r="C318" s="76" t="s">
        <v>1116</v>
      </c>
      <c r="D318" s="76" t="s">
        <v>1210</v>
      </c>
      <c r="E318" s="78" t="s">
        <v>23</v>
      </c>
      <c r="F318" s="78"/>
      <c r="G318" s="78"/>
      <c r="H318" s="78"/>
      <c r="I318" s="78"/>
      <c r="J318" s="79" t="s">
        <v>153</v>
      </c>
      <c r="K318" s="121"/>
      <c r="L318" s="154">
        <v>1.25</v>
      </c>
      <c r="M318" s="154">
        <v>93.17</v>
      </c>
      <c r="N318" s="77"/>
      <c r="O318" s="77"/>
      <c r="P318" s="77"/>
      <c r="Q318" s="77"/>
      <c r="R318" s="77"/>
      <c r="S318" s="77"/>
      <c r="T318" s="77"/>
      <c r="U318" s="77"/>
      <c r="V318" s="77"/>
      <c r="W318" s="77"/>
      <c r="X318" s="157">
        <v>1.37</v>
      </c>
      <c r="Y318" s="77"/>
      <c r="Z318" s="77"/>
      <c r="AA318" s="77"/>
      <c r="AB318" s="78" t="s">
        <v>154</v>
      </c>
      <c r="AC318" s="106">
        <v>2.6444301806285813</v>
      </c>
      <c r="AD318" s="96">
        <v>1603.8313005266123</v>
      </c>
      <c r="AE318" s="96">
        <v>9866.7341928034875</v>
      </c>
      <c r="AF318" s="97">
        <v>93955.682139688884</v>
      </c>
      <c r="AG318" s="96">
        <v>295907.29029445449</v>
      </c>
      <c r="AH318" s="96">
        <v>660.41091892024406</v>
      </c>
      <c r="AI318" s="96">
        <v>24912.090387899199</v>
      </c>
      <c r="AJ318" s="96">
        <v>2639.8907497054015</v>
      </c>
      <c r="AK318" s="96">
        <v>25.066730059598974</v>
      </c>
      <c r="AL318" s="96">
        <v>6146.5374973861408</v>
      </c>
      <c r="AM318" s="96">
        <v>145.80490025254511</v>
      </c>
      <c r="AN318" s="96">
        <v>107.35270451217748</v>
      </c>
      <c r="AO318" s="96">
        <v>930.85031735950884</v>
      </c>
      <c r="AP318" s="96">
        <v>51259.499283632955</v>
      </c>
      <c r="AQ318" s="96">
        <v>26.301520381364295</v>
      </c>
      <c r="AR318" s="96">
        <v>44.07204217353501</v>
      </c>
      <c r="AS318" s="96">
        <v>20.245550510449583</v>
      </c>
      <c r="AT318" s="96">
        <v>147.61121529320735</v>
      </c>
      <c r="AU318" s="96">
        <v>197.02163883990769</v>
      </c>
      <c r="AV318" s="96" t="s">
        <v>155</v>
      </c>
      <c r="AW318" s="96" t="s">
        <v>155</v>
      </c>
      <c r="AX318" s="96" t="s">
        <v>155</v>
      </c>
      <c r="AY318" s="96"/>
      <c r="AZ318" s="96">
        <v>82.954100298487347</v>
      </c>
      <c r="BA318" s="96">
        <v>967.61270013470948</v>
      </c>
      <c r="BB318" s="101">
        <v>17.321117074605798</v>
      </c>
      <c r="BC318" s="96">
        <v>1.5412321246853344</v>
      </c>
      <c r="BD318" s="96">
        <v>2.6922629366837323</v>
      </c>
      <c r="BE318" s="96">
        <v>16.646158467629004</v>
      </c>
      <c r="BF318" s="96">
        <v>2.5485816211361256</v>
      </c>
      <c r="BG318" s="96" t="s">
        <v>155</v>
      </c>
      <c r="BH318" s="96"/>
      <c r="BI318" s="96">
        <v>575.7834924786016</v>
      </c>
      <c r="BJ318" s="103">
        <v>51.347793174474162</v>
      </c>
      <c r="BK318" s="103">
        <v>103.93935373165401</v>
      </c>
      <c r="BL318" s="103">
        <v>12.382342193874138</v>
      </c>
      <c r="BM318" s="103">
        <v>48.229034871915225</v>
      </c>
      <c r="BN318" s="103">
        <v>9.3987666057964798</v>
      </c>
      <c r="BO318" s="103">
        <v>1.8812467693655259</v>
      </c>
      <c r="BP318" s="103">
        <v>9.2470952841738381</v>
      </c>
      <c r="BQ318" s="103">
        <v>1.4152655910275149</v>
      </c>
      <c r="BR318" s="103">
        <v>8.8455875895400951</v>
      </c>
      <c r="BS318" s="103">
        <v>1.6555226649227952</v>
      </c>
      <c r="BT318" s="103">
        <v>4.9149114482260901</v>
      </c>
      <c r="BU318" s="103">
        <v>0.65123689772807292</v>
      </c>
      <c r="BV318" s="103">
        <v>4.3271861779326741</v>
      </c>
      <c r="BW318" s="103">
        <v>0.6670681665818462</v>
      </c>
      <c r="BX318" s="96">
        <v>22.783029215496796</v>
      </c>
      <c r="BY318" s="96">
        <v>0.52763169221121409</v>
      </c>
      <c r="BZ318" s="135">
        <v>22.201881100863275</v>
      </c>
      <c r="CA318" s="135">
        <v>15.298714925029707</v>
      </c>
      <c r="CB318" s="135">
        <v>3.8747488985519447</v>
      </c>
      <c r="CC318" s="90">
        <f t="shared" si="46"/>
        <v>258.90241116721239</v>
      </c>
      <c r="CD318" s="91">
        <f t="shared" si="47"/>
        <v>341.85651146569973</v>
      </c>
      <c r="CE318" s="90">
        <f t="shared" si="44"/>
        <v>241.21937648449182</v>
      </c>
      <c r="CF318" s="91">
        <f t="shared" si="45"/>
        <v>318.50771173259244</v>
      </c>
      <c r="CG318" s="75"/>
      <c r="CH318" s="49"/>
      <c r="CI318" s="145">
        <v>98510</v>
      </c>
      <c r="CJ318" s="145" t="s">
        <v>155</v>
      </c>
      <c r="CK318" s="145">
        <v>54720</v>
      </c>
      <c r="CL318" s="145">
        <v>27627</v>
      </c>
      <c r="CM318" s="145">
        <v>9733</v>
      </c>
      <c r="CN318" s="145" t="s">
        <v>155</v>
      </c>
      <c r="CO318" s="145" t="s">
        <v>155</v>
      </c>
      <c r="CP318" s="143">
        <v>599800</v>
      </c>
      <c r="CQ318" s="145" t="s">
        <v>155</v>
      </c>
      <c r="CR318" s="145">
        <v>6144</v>
      </c>
      <c r="CS318" s="145">
        <v>887</v>
      </c>
    </row>
    <row r="319" spans="1:97" ht="15.75" thickBot="1" x14ac:dyDescent="0.3">
      <c r="A319" s="76" t="s">
        <v>662</v>
      </c>
      <c r="B319" s="102" t="s">
        <v>898</v>
      </c>
      <c r="C319" s="76" t="s">
        <v>1116</v>
      </c>
      <c r="D319" s="76" t="s">
        <v>1210</v>
      </c>
      <c r="E319" s="78" t="s">
        <v>23</v>
      </c>
      <c r="F319" s="78"/>
      <c r="G319" s="78"/>
      <c r="H319" s="78"/>
      <c r="I319" s="78"/>
      <c r="J319" s="79" t="s">
        <v>153</v>
      </c>
      <c r="K319" s="121"/>
      <c r="L319" s="154">
        <v>1.67</v>
      </c>
      <c r="M319" s="154">
        <v>92.31</v>
      </c>
      <c r="N319" s="77"/>
      <c r="O319" s="77"/>
      <c r="P319" s="77"/>
      <c r="Q319" s="77"/>
      <c r="R319" s="77"/>
      <c r="S319" s="77"/>
      <c r="T319" s="77"/>
      <c r="U319" s="77"/>
      <c r="V319" s="77"/>
      <c r="W319" s="77"/>
      <c r="X319" s="157">
        <v>1.83</v>
      </c>
      <c r="Y319" s="77"/>
      <c r="Z319" s="77"/>
      <c r="AA319" s="77"/>
      <c r="AB319" s="78" t="s">
        <v>154</v>
      </c>
      <c r="AC319" s="106">
        <v>2.837730188647158</v>
      </c>
      <c r="AD319" s="96">
        <v>1492.6987336264888</v>
      </c>
      <c r="AE319" s="96">
        <v>9944.1961396590614</v>
      </c>
      <c r="AF319" s="97">
        <v>94120.698679076639</v>
      </c>
      <c r="AG319" s="96">
        <v>302901.161591082</v>
      </c>
      <c r="AH319" s="96">
        <v>692.30185286750202</v>
      </c>
      <c r="AI319" s="96">
        <v>23071.176175174201</v>
      </c>
      <c r="AJ319" s="96">
        <v>3083.9887163677158</v>
      </c>
      <c r="AK319" s="96">
        <v>22.238143096830765</v>
      </c>
      <c r="AL319" s="96">
        <v>6775.4313412121592</v>
      </c>
      <c r="AM319" s="96">
        <v>144.69841537833724</v>
      </c>
      <c r="AN319" s="96">
        <v>105.99328908331606</v>
      </c>
      <c r="AO319" s="96">
        <v>967.00969529717702</v>
      </c>
      <c r="AP319" s="96">
        <v>51128.894095688629</v>
      </c>
      <c r="AQ319" s="96">
        <v>21.082729423431793</v>
      </c>
      <c r="AR319" s="96">
        <v>39.65740507134182</v>
      </c>
      <c r="AS319" s="96">
        <v>20.661866570589005</v>
      </c>
      <c r="AT319" s="96">
        <v>126.934570441554</v>
      </c>
      <c r="AU319" s="96">
        <v>202.43398828130827</v>
      </c>
      <c r="AV319" s="96">
        <v>0.49147988931519593</v>
      </c>
      <c r="AW319" s="96" t="s">
        <v>155</v>
      </c>
      <c r="AX319" s="96">
        <v>27.026512403062547</v>
      </c>
      <c r="AY319" s="96"/>
      <c r="AZ319" s="96">
        <v>85.63257343486157</v>
      </c>
      <c r="BA319" s="96">
        <v>1101.156724286298</v>
      </c>
      <c r="BB319" s="101">
        <v>18.440040776561752</v>
      </c>
      <c r="BC319" s="96">
        <v>1.1586922916185114</v>
      </c>
      <c r="BD319" s="96">
        <v>2.8034135808226615</v>
      </c>
      <c r="BE319" s="96">
        <v>21.029177031919829</v>
      </c>
      <c r="BF319" s="96">
        <v>2.971701046147472</v>
      </c>
      <c r="BG319" s="96" t="s">
        <v>155</v>
      </c>
      <c r="BH319" s="96"/>
      <c r="BI319" s="96">
        <v>556.38346349872609</v>
      </c>
      <c r="BJ319" s="103">
        <v>53.757906980732209</v>
      </c>
      <c r="BK319" s="103">
        <v>108.59175111254096</v>
      </c>
      <c r="BL319" s="103">
        <v>12.806885704004348</v>
      </c>
      <c r="BM319" s="103">
        <v>49.78420749450261</v>
      </c>
      <c r="BN319" s="103">
        <v>9.3968766897818696</v>
      </c>
      <c r="BO319" s="103">
        <v>1.9746349553793638</v>
      </c>
      <c r="BP319" s="103">
        <v>9.0964370822360614</v>
      </c>
      <c r="BQ319" s="103">
        <v>1.4194164839000343</v>
      </c>
      <c r="BR319" s="103">
        <v>8.6212067022001548</v>
      </c>
      <c r="BS319" s="103">
        <v>1.6068871595048357</v>
      </c>
      <c r="BT319" s="103">
        <v>4.5879841012592832</v>
      </c>
      <c r="BU319" s="103">
        <v>0.67517691231163923</v>
      </c>
      <c r="BV319" s="103">
        <v>4.3053532854713055</v>
      </c>
      <c r="BW319" s="103">
        <v>0.65638843500812316</v>
      </c>
      <c r="BX319" s="96">
        <v>27.18285205382805</v>
      </c>
      <c r="BY319" s="96">
        <v>0.46592640273372776</v>
      </c>
      <c r="BZ319" s="135">
        <v>20.640539131389943</v>
      </c>
      <c r="CA319" s="135">
        <v>15.437991424480332</v>
      </c>
      <c r="CB319" s="135">
        <v>3.9229722414984005</v>
      </c>
      <c r="CC319" s="90">
        <f t="shared" si="46"/>
        <v>267.2811130988328</v>
      </c>
      <c r="CD319" s="91">
        <f t="shared" si="47"/>
        <v>352.91368653369437</v>
      </c>
      <c r="CE319" s="90">
        <f t="shared" si="44"/>
        <v>246.72719550153255</v>
      </c>
      <c r="CF319" s="91">
        <f t="shared" si="45"/>
        <v>325.7746240392533</v>
      </c>
      <c r="CG319" s="75"/>
      <c r="CH319" s="49"/>
      <c r="CI319" s="145">
        <v>95050</v>
      </c>
      <c r="CJ319" s="145" t="s">
        <v>155</v>
      </c>
      <c r="CK319" s="145">
        <v>52560</v>
      </c>
      <c r="CL319" s="145">
        <v>25247</v>
      </c>
      <c r="CM319" s="145">
        <v>9291</v>
      </c>
      <c r="CN319" s="145" t="s">
        <v>155</v>
      </c>
      <c r="CO319" s="145" t="s">
        <v>155</v>
      </c>
      <c r="CP319" s="143">
        <v>589500</v>
      </c>
      <c r="CQ319" s="145" t="s">
        <v>155</v>
      </c>
      <c r="CR319" s="145">
        <v>6318</v>
      </c>
      <c r="CS319" s="145">
        <v>971</v>
      </c>
    </row>
    <row r="320" spans="1:97" ht="15.75" thickBot="1" x14ac:dyDescent="0.3">
      <c r="A320" s="76" t="s">
        <v>663</v>
      </c>
      <c r="B320" s="102" t="s">
        <v>899</v>
      </c>
      <c r="C320" s="76" t="s">
        <v>1116</v>
      </c>
      <c r="D320" s="76" t="s">
        <v>1210</v>
      </c>
      <c r="E320" s="78" t="s">
        <v>23</v>
      </c>
      <c r="F320" s="78"/>
      <c r="G320" s="78"/>
      <c r="H320" s="78"/>
      <c r="I320" s="78"/>
      <c r="J320" s="79" t="s">
        <v>153</v>
      </c>
      <c r="K320" s="121"/>
      <c r="L320" s="154">
        <v>1</v>
      </c>
      <c r="M320" s="154">
        <v>92.19</v>
      </c>
      <c r="N320" s="77"/>
      <c r="O320" s="77"/>
      <c r="P320" s="77"/>
      <c r="Q320" s="77"/>
      <c r="R320" s="77"/>
      <c r="S320" s="77"/>
      <c r="T320" s="77"/>
      <c r="U320" s="77"/>
      <c r="V320" s="77"/>
      <c r="W320" s="77"/>
      <c r="X320" s="157">
        <v>1.75</v>
      </c>
      <c r="Y320" s="77"/>
      <c r="Z320" s="77"/>
      <c r="AA320" s="77"/>
      <c r="AB320" s="78" t="s">
        <v>154</v>
      </c>
      <c r="AC320" s="106">
        <v>2.3744390070353236</v>
      </c>
      <c r="AD320" s="96">
        <v>1211.5043641861926</v>
      </c>
      <c r="AE320" s="96">
        <v>9541.6305453443711</v>
      </c>
      <c r="AF320" s="97">
        <v>79053.319494984142</v>
      </c>
      <c r="AG320" s="96">
        <v>302531.81589164224</v>
      </c>
      <c r="AH320" s="96">
        <v>637.69866464925042</v>
      </c>
      <c r="AI320" s="96">
        <v>17885.718633608682</v>
      </c>
      <c r="AJ320" s="96">
        <v>3632.4375393088203</v>
      </c>
      <c r="AK320" s="96">
        <v>21.924737758489286</v>
      </c>
      <c r="AL320" s="96">
        <v>6418.6679226611714</v>
      </c>
      <c r="AM320" s="96">
        <v>116.42722878569897</v>
      </c>
      <c r="AN320" s="96">
        <v>87.003031443660475</v>
      </c>
      <c r="AO320" s="96">
        <v>1187.2959746828055</v>
      </c>
      <c r="AP320" s="96">
        <v>58474.454347474166</v>
      </c>
      <c r="AQ320" s="96">
        <v>16.974968484105766</v>
      </c>
      <c r="AR320" s="96">
        <v>31.339772551630016</v>
      </c>
      <c r="AS320" s="96">
        <v>19.73502417445852</v>
      </c>
      <c r="AT320" s="96">
        <v>103.66700909555868</v>
      </c>
      <c r="AU320" s="96">
        <v>166.85322996014108</v>
      </c>
      <c r="AV320" s="96" t="s">
        <v>155</v>
      </c>
      <c r="AW320" s="96" t="s">
        <v>155</v>
      </c>
      <c r="AX320" s="96" t="s">
        <v>155</v>
      </c>
      <c r="AY320" s="96"/>
      <c r="AZ320" s="96">
        <v>98.703462679941453</v>
      </c>
      <c r="BA320" s="96">
        <v>1310.4673834334642</v>
      </c>
      <c r="BB320" s="101">
        <v>22.976370423789607</v>
      </c>
      <c r="BC320" s="96">
        <v>1.2175020669982404</v>
      </c>
      <c r="BD320" s="96">
        <v>2.9347411846865437</v>
      </c>
      <c r="BE320" s="96">
        <v>21.854705607400696</v>
      </c>
      <c r="BF320" s="96">
        <v>2.5371943241942372</v>
      </c>
      <c r="BG320" s="96" t="s">
        <v>155</v>
      </c>
      <c r="BH320" s="96"/>
      <c r="BI320" s="96">
        <v>431.31523006985412</v>
      </c>
      <c r="BJ320" s="103">
        <v>48.129368156539975</v>
      </c>
      <c r="BK320" s="103">
        <v>100.49587672499879</v>
      </c>
      <c r="BL320" s="103">
        <v>11.750401811625785</v>
      </c>
      <c r="BM320" s="103">
        <v>46.468701593287086</v>
      </c>
      <c r="BN320" s="103">
        <v>8.9830167547044812</v>
      </c>
      <c r="BO320" s="103">
        <v>1.8523876601047979</v>
      </c>
      <c r="BP320" s="103">
        <v>8.9136571514918117</v>
      </c>
      <c r="BQ320" s="103">
        <v>1.3715808567615075</v>
      </c>
      <c r="BR320" s="103">
        <v>8.4904202693727733</v>
      </c>
      <c r="BS320" s="103">
        <v>1.5782745958637721</v>
      </c>
      <c r="BT320" s="103">
        <v>4.6249074868405051</v>
      </c>
      <c r="BU320" s="103">
        <v>0.61783982156432982</v>
      </c>
      <c r="BV320" s="103">
        <v>4.0946020749331486</v>
      </c>
      <c r="BW320" s="103">
        <v>0.62378684577240373</v>
      </c>
      <c r="BX320" s="96">
        <v>31.286847229044863</v>
      </c>
      <c r="BY320" s="96">
        <v>0.51686302883729596</v>
      </c>
      <c r="BZ320" s="135">
        <v>18.991174427045383</v>
      </c>
      <c r="CA320" s="135">
        <v>13.317024555780343</v>
      </c>
      <c r="CB320" s="135">
        <v>3.7577310900846799</v>
      </c>
      <c r="CC320" s="90">
        <f t="shared" si="46"/>
        <v>247.99482180386116</v>
      </c>
      <c r="CD320" s="91">
        <f t="shared" si="47"/>
        <v>346.69828448380258</v>
      </c>
      <c r="CE320" s="90">
        <f t="shared" si="44"/>
        <v>228.6264262209796</v>
      </c>
      <c r="CF320" s="91">
        <f t="shared" si="45"/>
        <v>319.62114846561758</v>
      </c>
      <c r="CG320" s="75"/>
      <c r="CH320" s="49"/>
      <c r="CI320" s="145">
        <v>82290</v>
      </c>
      <c r="CJ320" s="145" t="s">
        <v>155</v>
      </c>
      <c r="CK320" s="145">
        <v>60410</v>
      </c>
      <c r="CL320" s="145">
        <v>17647</v>
      </c>
      <c r="CM320" s="145">
        <v>9565</v>
      </c>
      <c r="CN320" s="145" t="s">
        <v>155</v>
      </c>
      <c r="CO320" s="145" t="s">
        <v>155</v>
      </c>
      <c r="CP320" s="143">
        <v>603000</v>
      </c>
      <c r="CQ320" s="145" t="s">
        <v>155</v>
      </c>
      <c r="CR320" s="145">
        <v>6091</v>
      </c>
      <c r="CS320" s="145">
        <v>1188</v>
      </c>
    </row>
    <row r="321" spans="1:97" ht="15.75" thickBot="1" x14ac:dyDescent="0.3">
      <c r="A321" s="76" t="s">
        <v>664</v>
      </c>
      <c r="B321" s="102" t="s">
        <v>900</v>
      </c>
      <c r="C321" s="76" t="s">
        <v>1116</v>
      </c>
      <c r="D321" s="76" t="s">
        <v>1210</v>
      </c>
      <c r="E321" s="78" t="s">
        <v>23</v>
      </c>
      <c r="F321" s="78"/>
      <c r="G321" s="78"/>
      <c r="H321" s="78"/>
      <c r="I321" s="78"/>
      <c r="J321" s="79" t="s">
        <v>153</v>
      </c>
      <c r="K321" s="121"/>
      <c r="L321" s="154">
        <v>0.94</v>
      </c>
      <c r="M321" s="154">
        <v>91.21</v>
      </c>
      <c r="N321" s="77"/>
      <c r="O321" s="77"/>
      <c r="P321" s="77"/>
      <c r="Q321" s="77"/>
      <c r="R321" s="77"/>
      <c r="S321" s="77"/>
      <c r="T321" s="77"/>
      <c r="U321" s="77"/>
      <c r="V321" s="77"/>
      <c r="W321" s="77"/>
      <c r="X321" s="157">
        <v>2.4700000000000002</v>
      </c>
      <c r="Y321" s="77"/>
      <c r="Z321" s="77"/>
      <c r="AA321" s="77"/>
      <c r="AB321" s="78" t="s">
        <v>154</v>
      </c>
      <c r="AC321" s="106">
        <v>2.9641560921525514</v>
      </c>
      <c r="AD321" s="96">
        <v>2102.9603938628507</v>
      </c>
      <c r="AE321" s="96">
        <v>10861.973036979969</v>
      </c>
      <c r="AF321" s="97">
        <v>91413.971201446097</v>
      </c>
      <c r="AG321" s="96">
        <v>297842.05548185296</v>
      </c>
      <c r="AH321" s="96">
        <v>661.31090052309855</v>
      </c>
      <c r="AI321" s="96">
        <v>21874.370990258016</v>
      </c>
      <c r="AJ321" s="96">
        <v>4271.3705749850778</v>
      </c>
      <c r="AK321" s="96">
        <v>28.553786500210258</v>
      </c>
      <c r="AL321" s="96">
        <v>6901.6692894097741</v>
      </c>
      <c r="AM321" s="96">
        <v>141.57929062156452</v>
      </c>
      <c r="AN321" s="96">
        <v>104.63917408304133</v>
      </c>
      <c r="AO321" s="96">
        <v>1331.2806486187153</v>
      </c>
      <c r="AP321" s="96">
        <v>64084.906521417397</v>
      </c>
      <c r="AQ321" s="96">
        <v>19.348503669278209</v>
      </c>
      <c r="AR321" s="96">
        <v>36.232528851542128</v>
      </c>
      <c r="AS321" s="96">
        <v>22.879187140764859</v>
      </c>
      <c r="AT321" s="96">
        <v>127.03583499050347</v>
      </c>
      <c r="AU321" s="96">
        <v>195.02196256843555</v>
      </c>
      <c r="AV321" s="96" t="s">
        <v>155</v>
      </c>
      <c r="AW321" s="96" t="s">
        <v>155</v>
      </c>
      <c r="AX321" s="96">
        <v>18.357349585218081</v>
      </c>
      <c r="AY321" s="96"/>
      <c r="AZ321" s="96">
        <v>117.39696948945986</v>
      </c>
      <c r="BA321" s="96">
        <v>1515.9705060160009</v>
      </c>
      <c r="BB321" s="101">
        <v>18.614527012095991</v>
      </c>
      <c r="BC321" s="96">
        <v>47.723661770732569</v>
      </c>
      <c r="BD321" s="96">
        <v>3.3340850095159333</v>
      </c>
      <c r="BE321" s="96">
        <v>26.551674476987181</v>
      </c>
      <c r="BF321" s="96">
        <v>2.5813878616298425</v>
      </c>
      <c r="BG321" s="96" t="s">
        <v>155</v>
      </c>
      <c r="BH321" s="96"/>
      <c r="BI321" s="96">
        <v>544.6612296241608</v>
      </c>
      <c r="BJ321" s="103">
        <v>54.531933622751382</v>
      </c>
      <c r="BK321" s="103">
        <v>110.11647262352979</v>
      </c>
      <c r="BL321" s="103">
        <v>12.818856268380891</v>
      </c>
      <c r="BM321" s="103">
        <v>50.076557050314769</v>
      </c>
      <c r="BN321" s="103">
        <v>10.097963535406066</v>
      </c>
      <c r="BO321" s="103">
        <v>2.0160817122821206</v>
      </c>
      <c r="BP321" s="103">
        <v>9.6181574487401811</v>
      </c>
      <c r="BQ321" s="103">
        <v>1.4914643206497249</v>
      </c>
      <c r="BR321" s="103">
        <v>8.9539803496732553</v>
      </c>
      <c r="BS321" s="103">
        <v>1.6971704543760457</v>
      </c>
      <c r="BT321" s="103">
        <v>5.036284342857841</v>
      </c>
      <c r="BU321" s="103">
        <v>0.70144397207302356</v>
      </c>
      <c r="BV321" s="103">
        <v>4.6840732404579652</v>
      </c>
      <c r="BW321" s="103">
        <v>0.70714263538956257</v>
      </c>
      <c r="BX321" s="96">
        <v>35.426382919192534</v>
      </c>
      <c r="BY321" s="96">
        <v>0.47095530586386802</v>
      </c>
      <c r="BZ321" s="135">
        <v>20.739421007034096</v>
      </c>
      <c r="CA321" s="135">
        <v>15.731249875194145</v>
      </c>
      <c r="CB321" s="135">
        <v>4.1766227821713198</v>
      </c>
      <c r="CC321" s="90">
        <f t="shared" si="46"/>
        <v>272.54758157688264</v>
      </c>
      <c r="CD321" s="91">
        <f t="shared" si="47"/>
        <v>389.94455106634251</v>
      </c>
      <c r="CE321" s="90">
        <f t="shared" si="44"/>
        <v>248.59064915627462</v>
      </c>
      <c r="CF321" s="91">
        <f t="shared" si="45"/>
        <v>355.66842502761102</v>
      </c>
      <c r="CG321" s="75"/>
      <c r="CH321" s="49"/>
      <c r="CI321" s="145">
        <v>95900</v>
      </c>
      <c r="CJ321" s="145" t="s">
        <v>155</v>
      </c>
      <c r="CK321" s="145">
        <v>69130</v>
      </c>
      <c r="CL321" s="145">
        <v>26507</v>
      </c>
      <c r="CM321" s="145">
        <v>11450</v>
      </c>
      <c r="CN321" s="145" t="s">
        <v>155</v>
      </c>
      <c r="CO321" s="145">
        <v>688</v>
      </c>
      <c r="CP321" s="143">
        <v>595600</v>
      </c>
      <c r="CQ321" s="145" t="s">
        <v>155</v>
      </c>
      <c r="CR321" s="145">
        <v>6717</v>
      </c>
      <c r="CS321" s="145">
        <v>1342</v>
      </c>
    </row>
    <row r="322" spans="1:97" ht="15.75" thickBot="1" x14ac:dyDescent="0.3">
      <c r="A322" s="76" t="s">
        <v>665</v>
      </c>
      <c r="B322" s="102" t="s">
        <v>901</v>
      </c>
      <c r="C322" s="76" t="s">
        <v>1116</v>
      </c>
      <c r="D322" s="76" t="s">
        <v>1210</v>
      </c>
      <c r="E322" s="78" t="s">
        <v>23</v>
      </c>
      <c r="F322" s="78"/>
      <c r="G322" s="78"/>
      <c r="H322" s="78"/>
      <c r="I322" s="78"/>
      <c r="J322" s="79" t="s">
        <v>153</v>
      </c>
      <c r="K322" s="121"/>
      <c r="L322" s="154">
        <v>2.34</v>
      </c>
      <c r="M322" s="154">
        <v>92.55</v>
      </c>
      <c r="N322" s="77"/>
      <c r="O322" s="77"/>
      <c r="P322" s="77"/>
      <c r="Q322" s="77"/>
      <c r="R322" s="77"/>
      <c r="S322" s="77"/>
      <c r="T322" s="77"/>
      <c r="U322" s="77"/>
      <c r="V322" s="77"/>
      <c r="W322" s="77"/>
      <c r="X322" s="157">
        <v>1.59</v>
      </c>
      <c r="Y322" s="77"/>
      <c r="Z322" s="77"/>
      <c r="AA322" s="77"/>
      <c r="AB322" s="78" t="s">
        <v>154</v>
      </c>
      <c r="AC322" s="106">
        <v>2.5870958922475835</v>
      </c>
      <c r="AD322" s="96">
        <v>1357.6108357607145</v>
      </c>
      <c r="AE322" s="96">
        <v>9549.137905497013</v>
      </c>
      <c r="AF322" s="97">
        <v>92123.776722054201</v>
      </c>
      <c r="AG322" s="96">
        <v>293914.25111076253</v>
      </c>
      <c r="AH322" s="96">
        <v>538.4348300590193</v>
      </c>
      <c r="AI322" s="96">
        <v>22140.736748575735</v>
      </c>
      <c r="AJ322" s="96">
        <v>3661.8313813565737</v>
      </c>
      <c r="AK322" s="96">
        <v>28.678522665127336</v>
      </c>
      <c r="AL322" s="96">
        <v>6538.3160534972494</v>
      </c>
      <c r="AM322" s="96">
        <v>142.97407403913596</v>
      </c>
      <c r="AN322" s="96">
        <v>104.2900446989516</v>
      </c>
      <c r="AO322" s="96">
        <v>1021.5487149366231</v>
      </c>
      <c r="AP322" s="96">
        <v>54992.942073329679</v>
      </c>
      <c r="AQ322" s="96">
        <v>19.683026930761685</v>
      </c>
      <c r="AR322" s="96">
        <v>38.856040286261511</v>
      </c>
      <c r="AS322" s="96">
        <v>24.148330948994463</v>
      </c>
      <c r="AT322" s="96">
        <v>156.79131972517331</v>
      </c>
      <c r="AU322" s="96">
        <v>188.22237752479032</v>
      </c>
      <c r="AV322" s="96">
        <v>0.58923710709968025</v>
      </c>
      <c r="AW322" s="96" t="s">
        <v>155</v>
      </c>
      <c r="AX322" s="96" t="s">
        <v>155</v>
      </c>
      <c r="AY322" s="96"/>
      <c r="AZ322" s="96">
        <v>80.796244850672821</v>
      </c>
      <c r="BA322" s="96">
        <v>1027.1383642721255</v>
      </c>
      <c r="BB322" s="101">
        <v>18.479389902024728</v>
      </c>
      <c r="BC322" s="96">
        <v>1.2260599091406488</v>
      </c>
      <c r="BD322" s="96">
        <v>2.2858512530216681</v>
      </c>
      <c r="BE322" s="96">
        <v>17.261183670301996</v>
      </c>
      <c r="BF322" s="96">
        <v>2.650792547551629</v>
      </c>
      <c r="BG322" s="96" t="s">
        <v>155</v>
      </c>
      <c r="BH322" s="96"/>
      <c r="BI322" s="96">
        <v>506.4746001093435</v>
      </c>
      <c r="BJ322" s="103">
        <v>47.895203701766249</v>
      </c>
      <c r="BK322" s="103">
        <v>97.70902630358367</v>
      </c>
      <c r="BL322" s="103">
        <v>11.127635629031799</v>
      </c>
      <c r="BM322" s="103">
        <v>42.577940266413194</v>
      </c>
      <c r="BN322" s="103">
        <v>7.9868682219744906</v>
      </c>
      <c r="BO322" s="103">
        <v>1.6726596115606021</v>
      </c>
      <c r="BP322" s="103">
        <v>8.0017316686671958</v>
      </c>
      <c r="BQ322" s="103">
        <v>1.1888575812136739</v>
      </c>
      <c r="BR322" s="103">
        <v>7.4389114849585747</v>
      </c>
      <c r="BS322" s="103">
        <v>1.3236685818847582</v>
      </c>
      <c r="BT322" s="103">
        <v>4.0425323550366734</v>
      </c>
      <c r="BU322" s="103">
        <v>0.57569909688256571</v>
      </c>
      <c r="BV322" s="103">
        <v>3.866099097939816</v>
      </c>
      <c r="BW322" s="103">
        <v>0.58950247759236518</v>
      </c>
      <c r="BX322" s="96">
        <v>24.311411788519571</v>
      </c>
      <c r="BY322" s="96">
        <v>0.52622451576901819</v>
      </c>
      <c r="BZ322" s="135">
        <v>21.784416893309075</v>
      </c>
      <c r="CA322" s="135">
        <v>14.554528080340885</v>
      </c>
      <c r="CB322" s="135">
        <v>3.7656876206704517</v>
      </c>
      <c r="CC322" s="90">
        <f t="shared" si="46"/>
        <v>235.99633607850564</v>
      </c>
      <c r="CD322" s="91">
        <f t="shared" si="47"/>
        <v>316.79258092917848</v>
      </c>
      <c r="CE322" s="90">
        <f t="shared" si="44"/>
        <v>218.41460904065696</v>
      </c>
      <c r="CF322" s="91">
        <f t="shared" si="45"/>
        <v>293.19153364995469</v>
      </c>
      <c r="CG322" s="75"/>
      <c r="CH322" s="49"/>
      <c r="CI322" s="145">
        <v>94520</v>
      </c>
      <c r="CJ322" s="145" t="s">
        <v>155</v>
      </c>
      <c r="CK322" s="145">
        <v>55950</v>
      </c>
      <c r="CL322" s="145">
        <v>18157</v>
      </c>
      <c r="CM322" s="145">
        <v>9086</v>
      </c>
      <c r="CN322" s="145" t="s">
        <v>155</v>
      </c>
      <c r="CO322" s="145" t="s">
        <v>155</v>
      </c>
      <c r="CP322" s="143">
        <v>589300</v>
      </c>
      <c r="CQ322" s="145" t="s">
        <v>155</v>
      </c>
      <c r="CR322" s="145">
        <v>6048</v>
      </c>
      <c r="CS322" s="145">
        <v>925</v>
      </c>
    </row>
    <row r="323" spans="1:97" ht="15.75" thickBot="1" x14ac:dyDescent="0.3">
      <c r="A323" s="76" t="s">
        <v>666</v>
      </c>
      <c r="B323" s="117" t="s">
        <v>902</v>
      </c>
      <c r="C323" s="76" t="s">
        <v>1116</v>
      </c>
      <c r="D323" s="76" t="s">
        <v>1210</v>
      </c>
      <c r="E323" s="78" t="s">
        <v>23</v>
      </c>
      <c r="F323" s="78"/>
      <c r="G323" s="78"/>
      <c r="H323" s="78"/>
      <c r="I323" s="78"/>
      <c r="J323" s="79" t="s">
        <v>153</v>
      </c>
      <c r="K323" s="121"/>
      <c r="L323" s="154">
        <v>1.28</v>
      </c>
      <c r="M323" s="154">
        <v>92.06</v>
      </c>
      <c r="N323" s="77"/>
      <c r="O323" s="77"/>
      <c r="P323" s="77"/>
      <c r="Q323" s="77"/>
      <c r="R323" s="77"/>
      <c r="S323" s="77"/>
      <c r="T323" s="77"/>
      <c r="U323" s="77"/>
      <c r="V323" s="77"/>
      <c r="W323" s="77"/>
      <c r="X323" s="157">
        <v>1.74</v>
      </c>
      <c r="Y323" s="77"/>
      <c r="Z323" s="77"/>
      <c r="AA323" s="77"/>
      <c r="AB323" s="78" t="s">
        <v>154</v>
      </c>
      <c r="AC323" s="106">
        <v>1.617639815072061</v>
      </c>
      <c r="AD323" s="96">
        <v>998.34966667606784</v>
      </c>
      <c r="AE323" s="96">
        <v>9817.5556350966672</v>
      </c>
      <c r="AF323" s="97">
        <v>73084.965176141894</v>
      </c>
      <c r="AG323" s="96">
        <v>366638.8238565767</v>
      </c>
      <c r="AH323" s="96">
        <v>523.87932712709721</v>
      </c>
      <c r="AI323" s="96">
        <v>13481.053928704388</v>
      </c>
      <c r="AJ323" s="96">
        <v>5128.3151160379693</v>
      </c>
      <c r="AK323" s="96">
        <v>19.471322875685477</v>
      </c>
      <c r="AL323" s="96">
        <v>5508.1299267316153</v>
      </c>
      <c r="AM323" s="96">
        <v>95.257991848171571</v>
      </c>
      <c r="AN323" s="96">
        <v>67.444815966918497</v>
      </c>
      <c r="AO323" s="96">
        <v>1644.709367046323</v>
      </c>
      <c r="AP323" s="96">
        <v>78510.538138368822</v>
      </c>
      <c r="AQ323" s="96">
        <v>15.042412968398502</v>
      </c>
      <c r="AR323" s="96">
        <v>25.369460977092835</v>
      </c>
      <c r="AS323" s="96">
        <v>3.1790776331996184</v>
      </c>
      <c r="AT323" s="96">
        <v>96.974964570200825</v>
      </c>
      <c r="AU323" s="96">
        <v>46.975366738945226</v>
      </c>
      <c r="AV323" s="96" t="s">
        <v>155</v>
      </c>
      <c r="AW323" s="96" t="s">
        <v>155</v>
      </c>
      <c r="AX323" s="96" t="s">
        <v>155</v>
      </c>
      <c r="AY323" s="96"/>
      <c r="AZ323" s="96">
        <v>52.172861794022857</v>
      </c>
      <c r="BA323" s="96">
        <v>627.05287242557188</v>
      </c>
      <c r="BB323" s="101">
        <v>15.620927324134481</v>
      </c>
      <c r="BC323" s="96">
        <v>0.91729650921775885</v>
      </c>
      <c r="BD323" s="96">
        <v>1.3116539123976865</v>
      </c>
      <c r="BE323" s="96">
        <v>12.53437076084685</v>
      </c>
      <c r="BF323" s="96">
        <v>1.5901975526054108</v>
      </c>
      <c r="BG323" s="96" t="s">
        <v>155</v>
      </c>
      <c r="BH323" s="96"/>
      <c r="BI323" s="96">
        <v>317.03896282123833</v>
      </c>
      <c r="BJ323" s="103">
        <v>31.999731247587174</v>
      </c>
      <c r="BK323" s="103">
        <v>67.293003222730988</v>
      </c>
      <c r="BL323" s="103">
        <v>8.1430620287307622</v>
      </c>
      <c r="BM323" s="103">
        <v>31.586254315386512</v>
      </c>
      <c r="BN323" s="103">
        <v>6.2584142044605695</v>
      </c>
      <c r="BO323" s="103">
        <v>1.3811752408357405</v>
      </c>
      <c r="BP323" s="103">
        <v>6.4376765944230963</v>
      </c>
      <c r="BQ323" s="103">
        <v>1.009004992455325</v>
      </c>
      <c r="BR323" s="103">
        <v>6.0253265176665316</v>
      </c>
      <c r="BS323" s="103">
        <v>1.1281531870340733</v>
      </c>
      <c r="BT323" s="103">
        <v>3.4963088522830237</v>
      </c>
      <c r="BU323" s="103">
        <v>0.4896935265908956</v>
      </c>
      <c r="BV323" s="103">
        <v>3.2349519220379883</v>
      </c>
      <c r="BW323" s="103">
        <v>0.48642133902255247</v>
      </c>
      <c r="BX323" s="96">
        <v>16.479703848542446</v>
      </c>
      <c r="BY323" s="96">
        <v>0.35284270418717334</v>
      </c>
      <c r="BZ323" s="135">
        <v>15.551389907670355</v>
      </c>
      <c r="CA323" s="135">
        <v>10.226873332447779</v>
      </c>
      <c r="CB323" s="135">
        <v>2.6469954961432816</v>
      </c>
      <c r="CC323" s="90">
        <f t="shared" ref="CC323:CC385" si="48">SUM(BJ323:BW323)</f>
        <v>168.96917719124522</v>
      </c>
      <c r="CD323" s="91">
        <f t="shared" ref="CD323:CD385" si="49">CC323+AZ323</f>
        <v>221.14203898526807</v>
      </c>
      <c r="CE323" s="90">
        <f t="shared" si="44"/>
        <v>155.55302452226036</v>
      </c>
      <c r="CF323" s="91">
        <f t="shared" si="45"/>
        <v>203.58336108983778</v>
      </c>
      <c r="CG323" s="75"/>
      <c r="CH323" s="49"/>
      <c r="CI323" s="145">
        <v>64710</v>
      </c>
      <c r="CJ323" s="145" t="s">
        <v>155</v>
      </c>
      <c r="CK323" s="145">
        <v>79780</v>
      </c>
      <c r="CL323" s="145" t="s">
        <v>155</v>
      </c>
      <c r="CM323" s="145" t="s">
        <v>155</v>
      </c>
      <c r="CN323" s="145" t="s">
        <v>155</v>
      </c>
      <c r="CO323" s="145" t="s">
        <v>155</v>
      </c>
      <c r="CP323" s="143">
        <v>631700</v>
      </c>
      <c r="CQ323" s="145" t="s">
        <v>155</v>
      </c>
      <c r="CR323" s="145">
        <v>5112</v>
      </c>
      <c r="CS323" s="145">
        <v>318.3</v>
      </c>
    </row>
    <row r="324" spans="1:97" ht="15.75" thickBot="1" x14ac:dyDescent="0.3">
      <c r="A324" s="76" t="s">
        <v>667</v>
      </c>
      <c r="B324" s="117" t="s">
        <v>903</v>
      </c>
      <c r="C324" s="76" t="s">
        <v>1116</v>
      </c>
      <c r="D324" s="76" t="s">
        <v>1210</v>
      </c>
      <c r="E324" s="78" t="s">
        <v>23</v>
      </c>
      <c r="F324" s="78"/>
      <c r="G324" s="78"/>
      <c r="H324" s="78"/>
      <c r="I324" s="78"/>
      <c r="J324" s="79" t="s">
        <v>153</v>
      </c>
      <c r="K324" s="121"/>
      <c r="L324" s="154">
        <v>1.01</v>
      </c>
      <c r="M324" s="154">
        <v>93.13</v>
      </c>
      <c r="N324" s="77"/>
      <c r="O324" s="77"/>
      <c r="P324" s="77"/>
      <c r="Q324" s="77"/>
      <c r="R324" s="77"/>
      <c r="S324" s="77"/>
      <c r="T324" s="77"/>
      <c r="U324" s="77"/>
      <c r="V324" s="77"/>
      <c r="W324" s="77"/>
      <c r="X324" s="157">
        <v>2.58</v>
      </c>
      <c r="Y324" s="77"/>
      <c r="Z324" s="77"/>
      <c r="AA324" s="77"/>
      <c r="AB324" s="78" t="s">
        <v>154</v>
      </c>
      <c r="AC324" s="106">
        <v>2.2259296696137367</v>
      </c>
      <c r="AD324" s="96">
        <v>1322.6388256816872</v>
      </c>
      <c r="AE324" s="96">
        <v>8161.7554293646826</v>
      </c>
      <c r="AF324" s="97">
        <v>96888.762865884957</v>
      </c>
      <c r="AG324" s="96">
        <v>375950.79326885374</v>
      </c>
      <c r="AH324" s="96">
        <v>481.07425775086369</v>
      </c>
      <c r="AI324" s="96">
        <v>21069.560082902553</v>
      </c>
      <c r="AJ324" s="96">
        <v>1775.9691813621992</v>
      </c>
      <c r="AK324" s="96">
        <v>24.71208631307147</v>
      </c>
      <c r="AL324" s="96">
        <v>7079.336943199075</v>
      </c>
      <c r="AM324" s="96">
        <v>145.81036429755736</v>
      </c>
      <c r="AN324" s="96">
        <v>107.35704500387227</v>
      </c>
      <c r="AO324" s="96">
        <v>288.00638492401015</v>
      </c>
      <c r="AP324" s="96">
        <v>28630.975504990838</v>
      </c>
      <c r="AQ324" s="96">
        <v>15.954968131155356</v>
      </c>
      <c r="AR324" s="96">
        <v>33.329291376057604</v>
      </c>
      <c r="AS324" s="96">
        <v>25.611767883504896</v>
      </c>
      <c r="AT324" s="96">
        <v>132.06629713117826</v>
      </c>
      <c r="AU324" s="96">
        <v>69.223164425249408</v>
      </c>
      <c r="AV324" s="96">
        <v>0.50466521190189617</v>
      </c>
      <c r="AW324" s="96" t="s">
        <v>155</v>
      </c>
      <c r="AX324" s="96" t="s">
        <v>155</v>
      </c>
      <c r="AY324" s="96"/>
      <c r="AZ324" s="96">
        <v>80.299985411474495</v>
      </c>
      <c r="BA324" s="96">
        <v>1127.0317069159717</v>
      </c>
      <c r="BB324" s="101">
        <v>19.115980023611723</v>
      </c>
      <c r="BC324" s="96">
        <v>1.0431766826010702</v>
      </c>
      <c r="BD324" s="96">
        <v>2.4175484722528866</v>
      </c>
      <c r="BE324" s="96">
        <v>23.079229409362892</v>
      </c>
      <c r="BF324" s="96">
        <v>2.5608488810838956</v>
      </c>
      <c r="BG324" s="96" t="s">
        <v>155</v>
      </c>
      <c r="BH324" s="96"/>
      <c r="BI324" s="96">
        <v>501.692670872294</v>
      </c>
      <c r="BJ324" s="103">
        <v>55.569529193489643</v>
      </c>
      <c r="BK324" s="103">
        <v>116.89400426906752</v>
      </c>
      <c r="BL324" s="103">
        <v>13.979090748241056</v>
      </c>
      <c r="BM324" s="103">
        <v>51.875735375300692</v>
      </c>
      <c r="BN324" s="103">
        <v>9.8418341612594649</v>
      </c>
      <c r="BO324" s="103">
        <v>1.9645885131590979</v>
      </c>
      <c r="BP324" s="103">
        <v>9.8382030438768737</v>
      </c>
      <c r="BQ324" s="103">
        <v>1.4164115479500805</v>
      </c>
      <c r="BR324" s="103">
        <v>8.3895822163093356</v>
      </c>
      <c r="BS324" s="103">
        <v>1.5750339755663236</v>
      </c>
      <c r="BT324" s="103">
        <v>4.761657904353843</v>
      </c>
      <c r="BU324" s="103">
        <v>0.65593412839132492</v>
      </c>
      <c r="BV324" s="103">
        <v>4.3414407246541913</v>
      </c>
      <c r="BW324" s="103">
        <v>0.66565008915377288</v>
      </c>
      <c r="BX324" s="96">
        <v>29.887310788592373</v>
      </c>
      <c r="BY324" s="96">
        <v>0.5029803770522161</v>
      </c>
      <c r="BZ324" s="135">
        <v>25.212251289460824</v>
      </c>
      <c r="CA324" s="135">
        <v>18.217171730461338</v>
      </c>
      <c r="CB324" s="135">
        <v>4.6498947403107476</v>
      </c>
      <c r="CC324" s="90">
        <f t="shared" si="48"/>
        <v>281.76869589077324</v>
      </c>
      <c r="CD324" s="91">
        <f t="shared" si="49"/>
        <v>362.06868130224774</v>
      </c>
      <c r="CE324" s="90">
        <f t="shared" si="44"/>
        <v>262.41118648307713</v>
      </c>
      <c r="CF324" s="91">
        <f t="shared" si="45"/>
        <v>337.19456289678334</v>
      </c>
      <c r="CG324" s="75"/>
      <c r="CH324" s="49"/>
      <c r="CI324" s="145">
        <v>84070</v>
      </c>
      <c r="CJ324" s="145" t="s">
        <v>155</v>
      </c>
      <c r="CK324" s="145">
        <v>28250</v>
      </c>
      <c r="CL324" s="145" t="s">
        <v>155</v>
      </c>
      <c r="CM324" s="145" t="s">
        <v>155</v>
      </c>
      <c r="CN324" s="145" t="s">
        <v>155</v>
      </c>
      <c r="CO324" s="145" t="s">
        <v>155</v>
      </c>
      <c r="CP324" s="143">
        <v>633000</v>
      </c>
      <c r="CQ324" s="145" t="s">
        <v>155</v>
      </c>
      <c r="CR324" s="145">
        <v>6712</v>
      </c>
      <c r="CS324" s="145">
        <v>850.8</v>
      </c>
    </row>
    <row r="325" spans="1:97" ht="15.75" thickBot="1" x14ac:dyDescent="0.3">
      <c r="A325" s="76" t="s">
        <v>668</v>
      </c>
      <c r="B325" s="117" t="s">
        <v>904</v>
      </c>
      <c r="C325" s="76" t="s">
        <v>1116</v>
      </c>
      <c r="D325" s="76" t="s">
        <v>1210</v>
      </c>
      <c r="E325" s="78" t="s">
        <v>23</v>
      </c>
      <c r="F325" s="78"/>
      <c r="G325" s="78"/>
      <c r="H325" s="78"/>
      <c r="I325" s="78"/>
      <c r="J325" s="79" t="s">
        <v>153</v>
      </c>
      <c r="K325" s="121"/>
      <c r="L325" s="154">
        <v>1.53</v>
      </c>
      <c r="M325" s="154">
        <v>93.24</v>
      </c>
      <c r="N325" s="77"/>
      <c r="O325" s="77"/>
      <c r="P325" s="77"/>
      <c r="Q325" s="77"/>
      <c r="R325" s="77"/>
      <c r="S325" s="77"/>
      <c r="T325" s="77"/>
      <c r="U325" s="77"/>
      <c r="V325" s="77"/>
      <c r="W325" s="77"/>
      <c r="X325" s="157">
        <v>1.82</v>
      </c>
      <c r="Y325" s="77"/>
      <c r="Z325" s="77"/>
      <c r="AA325" s="77"/>
      <c r="AB325" s="78" t="s">
        <v>154</v>
      </c>
      <c r="AC325" s="106">
        <v>3.0892365456143565</v>
      </c>
      <c r="AD325" s="96">
        <v>1913.271316855079</v>
      </c>
      <c r="AE325" s="96">
        <v>11174.576466957797</v>
      </c>
      <c r="AF325" s="97">
        <v>126519.44224524147</v>
      </c>
      <c r="AG325" s="96">
        <v>356842.86891409167</v>
      </c>
      <c r="AH325" s="96">
        <v>238.03169309145318</v>
      </c>
      <c r="AI325" s="96">
        <v>32775.458781876783</v>
      </c>
      <c r="AJ325" s="96">
        <v>1584.6520840298469</v>
      </c>
      <c r="AK325" s="96">
        <v>29.831251327070454</v>
      </c>
      <c r="AL325" s="96">
        <v>6623.9758687510821</v>
      </c>
      <c r="AM325" s="96">
        <v>180.73317080500186</v>
      </c>
      <c r="AN325" s="96">
        <v>133.25239438453121</v>
      </c>
      <c r="AO325" s="96">
        <v>371.01891121620434</v>
      </c>
      <c r="AP325" s="96">
        <v>38594.188965227848</v>
      </c>
      <c r="AQ325" s="96">
        <v>17.86720291400982</v>
      </c>
      <c r="AR325" s="96">
        <v>43.119991365955173</v>
      </c>
      <c r="AS325" s="96">
        <v>23.166170762761901</v>
      </c>
      <c r="AT325" s="96">
        <v>112.95280579834449</v>
      </c>
      <c r="AU325" s="96">
        <v>100.05250816369281</v>
      </c>
      <c r="AV325" s="96">
        <v>1.3193244047362236</v>
      </c>
      <c r="AW325" s="96" t="s">
        <v>155</v>
      </c>
      <c r="AX325" s="96" t="s">
        <v>155</v>
      </c>
      <c r="AY325" s="96"/>
      <c r="AZ325" s="96">
        <v>73.029690960895351</v>
      </c>
      <c r="BA325" s="96">
        <v>897.84236832235024</v>
      </c>
      <c r="BB325" s="101">
        <v>21.04562441064758</v>
      </c>
      <c r="BC325" s="96">
        <v>1.1652795289154652</v>
      </c>
      <c r="BD325" s="96">
        <v>1.8443406171969721</v>
      </c>
      <c r="BE325" s="96">
        <v>17.332624410868306</v>
      </c>
      <c r="BF325" s="96">
        <v>3.2861258707524819</v>
      </c>
      <c r="BG325" s="96" t="s">
        <v>155</v>
      </c>
      <c r="BH325" s="96"/>
      <c r="BI325" s="96">
        <v>688.46809543875884</v>
      </c>
      <c r="BJ325" s="103">
        <v>55.537284410356989</v>
      </c>
      <c r="BK325" s="103">
        <v>116.42146687836619</v>
      </c>
      <c r="BL325" s="103">
        <v>13.357911230766483</v>
      </c>
      <c r="BM325" s="103">
        <v>49.781387116654187</v>
      </c>
      <c r="BN325" s="103">
        <v>9.3670021054747075</v>
      </c>
      <c r="BO325" s="103">
        <v>2.0200121218661407</v>
      </c>
      <c r="BP325" s="103">
        <v>9.4412015326439978</v>
      </c>
      <c r="BQ325" s="103">
        <v>1.3969007871044798</v>
      </c>
      <c r="BR325" s="103">
        <v>8.458691148071944</v>
      </c>
      <c r="BS325" s="103">
        <v>1.6352289355807186</v>
      </c>
      <c r="BT325" s="103">
        <v>4.8540921040503262</v>
      </c>
      <c r="BU325" s="103">
        <v>0.69318570802262858</v>
      </c>
      <c r="BV325" s="103">
        <v>4.3959746084577889</v>
      </c>
      <c r="BW325" s="103">
        <v>0.68181316996452945</v>
      </c>
      <c r="BX325" s="96">
        <v>23.583317394263435</v>
      </c>
      <c r="BY325" s="96">
        <v>0.76570654448311792</v>
      </c>
      <c r="BZ325" s="135">
        <v>23.017069759241355</v>
      </c>
      <c r="CA325" s="135">
        <v>17.985815388144577</v>
      </c>
      <c r="CB325" s="135">
        <v>5.0354644381113154</v>
      </c>
      <c r="CC325" s="90">
        <f t="shared" si="48"/>
        <v>278.04215185738104</v>
      </c>
      <c r="CD325" s="91">
        <f t="shared" si="49"/>
        <v>351.07184281827642</v>
      </c>
      <c r="CE325" s="90">
        <f t="shared" si="44"/>
        <v>259.24650239182205</v>
      </c>
      <c r="CF325" s="91">
        <f t="shared" si="45"/>
        <v>327.33938624376094</v>
      </c>
      <c r="CG325" s="75"/>
      <c r="CH325" s="49"/>
      <c r="CI325" s="145">
        <v>106800</v>
      </c>
      <c r="CJ325" s="145" t="s">
        <v>155</v>
      </c>
      <c r="CK325" s="145">
        <v>37330</v>
      </c>
      <c r="CL325" s="145">
        <v>25077</v>
      </c>
      <c r="CM325" s="145" t="s">
        <v>155</v>
      </c>
      <c r="CN325" s="145" t="s">
        <v>155</v>
      </c>
      <c r="CO325" s="145" t="s">
        <v>155</v>
      </c>
      <c r="CP325" s="143">
        <v>586900</v>
      </c>
      <c r="CQ325" s="145" t="s">
        <v>155</v>
      </c>
      <c r="CR325" s="145">
        <v>5960</v>
      </c>
      <c r="CS325" s="145">
        <v>593.70000000000005</v>
      </c>
    </row>
    <row r="326" spans="1:97" ht="15.75" thickBot="1" x14ac:dyDescent="0.3">
      <c r="A326" s="76" t="s">
        <v>669</v>
      </c>
      <c r="B326" s="117" t="s">
        <v>905</v>
      </c>
      <c r="C326" s="76" t="s">
        <v>1116</v>
      </c>
      <c r="D326" s="76" t="s">
        <v>1210</v>
      </c>
      <c r="E326" s="78" t="s">
        <v>23</v>
      </c>
      <c r="F326" s="78"/>
      <c r="G326" s="78"/>
      <c r="H326" s="78"/>
      <c r="I326" s="78"/>
      <c r="J326" s="79" t="s">
        <v>153</v>
      </c>
      <c r="K326" s="121"/>
      <c r="L326" s="154">
        <v>1.91</v>
      </c>
      <c r="M326" s="154">
        <v>91.734999999999999</v>
      </c>
      <c r="N326" s="77"/>
      <c r="O326" s="77"/>
      <c r="P326" s="77"/>
      <c r="Q326" s="77"/>
      <c r="R326" s="77"/>
      <c r="S326" s="77"/>
      <c r="T326" s="77"/>
      <c r="U326" s="77"/>
      <c r="V326" s="77"/>
      <c r="W326" s="77"/>
      <c r="X326" s="157">
        <v>2.3199999999999998</v>
      </c>
      <c r="Y326" s="77"/>
      <c r="Z326" s="77"/>
      <c r="AA326" s="77"/>
      <c r="AB326" s="78" t="s">
        <v>154</v>
      </c>
      <c r="AC326" s="106">
        <v>4.6030537418024604</v>
      </c>
      <c r="AD326" s="96">
        <v>1892.1969526600669</v>
      </c>
      <c r="AE326" s="96">
        <v>9346.7701015889779</v>
      </c>
      <c r="AF326" s="97">
        <v>142749.18101034092</v>
      </c>
      <c r="AG326" s="96">
        <v>318490.18585012521</v>
      </c>
      <c r="AH326" s="96">
        <v>987.96099459009827</v>
      </c>
      <c r="AI326" s="96">
        <v>38698.626436987943</v>
      </c>
      <c r="AJ326" s="96">
        <v>4249.9854326873638</v>
      </c>
      <c r="AK326" s="96">
        <v>25.025291075421478</v>
      </c>
      <c r="AL326" s="96">
        <v>6034.4877450656677</v>
      </c>
      <c r="AM326" s="96">
        <v>205.52948232096517</v>
      </c>
      <c r="AN326" s="96">
        <v>124.44003951987159</v>
      </c>
      <c r="AO326" s="96">
        <v>664.32274858617109</v>
      </c>
      <c r="AP326" s="96">
        <v>36931.758999568432</v>
      </c>
      <c r="AQ326" s="96">
        <v>34.859621855530513</v>
      </c>
      <c r="AR326" s="96">
        <v>61.863611156306078</v>
      </c>
      <c r="AS326" s="96">
        <v>41.916509897234704</v>
      </c>
      <c r="AT326" s="96">
        <v>127.06844016614916</v>
      </c>
      <c r="AU326" s="96">
        <v>109.97279718673822</v>
      </c>
      <c r="AV326" s="96">
        <v>0.79506915978642656</v>
      </c>
      <c r="AW326" s="96" t="s">
        <v>155</v>
      </c>
      <c r="AX326" s="96" t="s">
        <v>155</v>
      </c>
      <c r="AY326" s="96"/>
      <c r="AZ326" s="96">
        <v>43.379788538934768</v>
      </c>
      <c r="BA326" s="96">
        <v>277.43194073781973</v>
      </c>
      <c r="BB326" s="101">
        <v>19.113234924103608</v>
      </c>
      <c r="BC326" s="96">
        <v>3.0216939869476849</v>
      </c>
      <c r="BD326" s="96">
        <v>0.76839836907369286</v>
      </c>
      <c r="BE326" s="96">
        <v>6.3906444941086473</v>
      </c>
      <c r="BF326" s="96">
        <v>3.2916774668278928</v>
      </c>
      <c r="BG326" s="96" t="s">
        <v>155</v>
      </c>
      <c r="BH326" s="96"/>
      <c r="BI326" s="96">
        <v>781.82001406382619</v>
      </c>
      <c r="BJ326" s="103">
        <v>62.415373191060482</v>
      </c>
      <c r="BK326" s="103">
        <v>127.19229208590473</v>
      </c>
      <c r="BL326" s="103">
        <v>14.822636536238047</v>
      </c>
      <c r="BM326" s="103">
        <v>57.164336362594632</v>
      </c>
      <c r="BN326" s="103">
        <v>11.330016213331175</v>
      </c>
      <c r="BO326" s="103">
        <v>2.2985444925848544</v>
      </c>
      <c r="BP326" s="103">
        <v>10.055224926029194</v>
      </c>
      <c r="BQ326" s="103">
        <v>1.4513357748829183</v>
      </c>
      <c r="BR326" s="103">
        <v>8.5920153712316054</v>
      </c>
      <c r="BS326" s="103">
        <v>1.5265645677670412</v>
      </c>
      <c r="BT326" s="103">
        <v>4.621792680747137</v>
      </c>
      <c r="BU326" s="103">
        <v>0.62832612445307878</v>
      </c>
      <c r="BV326" s="103">
        <v>4.3198465704807534</v>
      </c>
      <c r="BW326" s="103">
        <v>0.63471166043486571</v>
      </c>
      <c r="BX326" s="96">
        <v>7.9489151446447845</v>
      </c>
      <c r="BY326" s="96">
        <v>1.0252749663255347</v>
      </c>
      <c r="BZ326" s="135">
        <v>39.648397682374544</v>
      </c>
      <c r="CA326" s="135">
        <v>23.318726602496927</v>
      </c>
      <c r="CB326" s="135">
        <v>5.4104267303687177</v>
      </c>
      <c r="CC326" s="90">
        <f t="shared" si="48"/>
        <v>307.05301655774048</v>
      </c>
      <c r="CD326" s="91">
        <f t="shared" si="49"/>
        <v>350.43280509667522</v>
      </c>
      <c r="CE326" s="90">
        <f t="shared" si="44"/>
        <v>281.67508473924323</v>
      </c>
      <c r="CF326" s="91">
        <f t="shared" si="45"/>
        <v>321.46953375543501</v>
      </c>
      <c r="CG326" s="75"/>
      <c r="CH326" s="49"/>
      <c r="CI326" s="145">
        <v>127500</v>
      </c>
      <c r="CJ326" s="145" t="s">
        <v>155</v>
      </c>
      <c r="CK326" s="145">
        <v>37240</v>
      </c>
      <c r="CL326" s="145">
        <v>42777</v>
      </c>
      <c r="CM326" s="145" t="s">
        <v>155</v>
      </c>
      <c r="CN326" s="145" t="s">
        <v>155</v>
      </c>
      <c r="CO326" s="145">
        <v>614</v>
      </c>
      <c r="CP326" s="143">
        <v>541400</v>
      </c>
      <c r="CQ326" s="145" t="s">
        <v>155</v>
      </c>
      <c r="CR326" s="145">
        <v>5686</v>
      </c>
      <c r="CS326" s="145">
        <v>23.67</v>
      </c>
    </row>
    <row r="327" spans="1:97" ht="15.75" thickBot="1" x14ac:dyDescent="0.3">
      <c r="A327" s="76" t="s">
        <v>670</v>
      </c>
      <c r="B327" s="117" t="s">
        <v>906</v>
      </c>
      <c r="C327" s="76" t="s">
        <v>1116</v>
      </c>
      <c r="D327" s="76" t="s">
        <v>1210</v>
      </c>
      <c r="E327" s="78" t="s">
        <v>23</v>
      </c>
      <c r="F327" s="78"/>
      <c r="G327" s="78"/>
      <c r="H327" s="78"/>
      <c r="I327" s="78"/>
      <c r="J327" s="79" t="s">
        <v>153</v>
      </c>
      <c r="K327" s="121"/>
      <c r="L327" s="154">
        <v>1.9</v>
      </c>
      <c r="M327" s="154">
        <v>90.65</v>
      </c>
      <c r="N327" s="77"/>
      <c r="O327" s="77"/>
      <c r="P327" s="77"/>
      <c r="Q327" s="77"/>
      <c r="R327" s="77"/>
      <c r="S327" s="77"/>
      <c r="T327" s="77"/>
      <c r="U327" s="77"/>
      <c r="V327" s="77"/>
      <c r="W327" s="77"/>
      <c r="X327" s="157">
        <v>2.8149999999999999</v>
      </c>
      <c r="Y327" s="77"/>
      <c r="Z327" s="77"/>
      <c r="AA327" s="77"/>
      <c r="AB327" s="78" t="s">
        <v>154</v>
      </c>
      <c r="AC327" s="106">
        <v>3.1981639133188433</v>
      </c>
      <c r="AD327" s="96">
        <v>1692.946681294784</v>
      </c>
      <c r="AE327" s="96">
        <v>9236.8449360910508</v>
      </c>
      <c r="AF327" s="97">
        <v>114853.10829892439</v>
      </c>
      <c r="AG327" s="96">
        <v>325056.93225107645</v>
      </c>
      <c r="AH327" s="96">
        <v>990.09138906008445</v>
      </c>
      <c r="AI327" s="96">
        <v>30027.299624606585</v>
      </c>
      <c r="AJ327" s="96">
        <v>2168.0452179782224</v>
      </c>
      <c r="AK327" s="96">
        <v>29.0912615389202</v>
      </c>
      <c r="AL327" s="96">
        <v>6283.8468378688594</v>
      </c>
      <c r="AM327" s="96">
        <v>184.09414198094186</v>
      </c>
      <c r="AN327" s="96">
        <v>107.1032044203006</v>
      </c>
      <c r="AO327" s="96">
        <v>1329.240781987027</v>
      </c>
      <c r="AP327" s="96">
        <v>60523.039955952947</v>
      </c>
      <c r="AQ327" s="96">
        <v>42.19940054565896</v>
      </c>
      <c r="AR327" s="96">
        <v>61.23649351714635</v>
      </c>
      <c r="AS327" s="96">
        <v>34.861645028727843</v>
      </c>
      <c r="AT327" s="96">
        <v>254.12675857310717</v>
      </c>
      <c r="AU327" s="96">
        <v>94.926332999634496</v>
      </c>
      <c r="AV327" s="96">
        <v>0.252847602550895</v>
      </c>
      <c r="AW327" s="96" t="s">
        <v>155</v>
      </c>
      <c r="AX327" s="96" t="s">
        <v>155</v>
      </c>
      <c r="AY327" s="96"/>
      <c r="AZ327" s="96">
        <v>81.729948409651641</v>
      </c>
      <c r="BA327" s="96">
        <v>895.7154856760551</v>
      </c>
      <c r="BB327" s="101">
        <v>18.859767780234254</v>
      </c>
      <c r="BC327" s="96">
        <v>2.9396303452643551</v>
      </c>
      <c r="BD327" s="96">
        <v>2.0506068659332382</v>
      </c>
      <c r="BE327" s="96">
        <v>18.932221680579229</v>
      </c>
      <c r="BF327" s="96">
        <v>2.6611358780117573</v>
      </c>
      <c r="BG327" s="96" t="s">
        <v>155</v>
      </c>
      <c r="BH327" s="96"/>
      <c r="BI327" s="96">
        <v>670.24088539644049</v>
      </c>
      <c r="BJ327" s="103">
        <v>49.376942633027134</v>
      </c>
      <c r="BK327" s="103">
        <v>109.38093884593935</v>
      </c>
      <c r="BL327" s="103">
        <v>12.549662008914154</v>
      </c>
      <c r="BM327" s="103">
        <v>48.413701831064138</v>
      </c>
      <c r="BN327" s="103">
        <v>9.8060712786995783</v>
      </c>
      <c r="BO327" s="103">
        <v>2.0595973713551294</v>
      </c>
      <c r="BP327" s="103">
        <v>9.6605212558302753</v>
      </c>
      <c r="BQ327" s="103">
        <v>1.5101393030433812</v>
      </c>
      <c r="BR327" s="103">
        <v>8.8263999330827154</v>
      </c>
      <c r="BS327" s="103">
        <v>1.6116025816049362</v>
      </c>
      <c r="BT327" s="103">
        <v>4.7989287481448253</v>
      </c>
      <c r="BU327" s="103">
        <v>0.68911323393568069</v>
      </c>
      <c r="BV327" s="103">
        <v>4.4359257826160414</v>
      </c>
      <c r="BW327" s="103">
        <v>0.65661567103619989</v>
      </c>
      <c r="BX327" s="96">
        <v>23.599344841304401</v>
      </c>
      <c r="BY327" s="96">
        <v>0.77132329881851192</v>
      </c>
      <c r="BZ327" s="135">
        <v>45.415779945837251</v>
      </c>
      <c r="CA327" s="135">
        <v>17.138473021738953</v>
      </c>
      <c r="CB327" s="135">
        <v>4.6885484069110879</v>
      </c>
      <c r="CC327" s="90">
        <f t="shared" si="48"/>
        <v>263.7761604782936</v>
      </c>
      <c r="CD327" s="91">
        <f t="shared" si="49"/>
        <v>345.50610888794523</v>
      </c>
      <c r="CE327" s="90">
        <f t="shared" si="44"/>
        <v>239.11308947357315</v>
      </c>
      <c r="CF327" s="91">
        <f t="shared" si="45"/>
        <v>313.20128770692236</v>
      </c>
      <c r="CG327" s="75"/>
      <c r="CH327" s="49"/>
      <c r="CI327" s="145">
        <v>103800</v>
      </c>
      <c r="CJ327" s="145" t="s">
        <v>155</v>
      </c>
      <c r="CK327" s="145">
        <v>60140</v>
      </c>
      <c r="CL327" s="145">
        <v>29857</v>
      </c>
      <c r="CM327" s="145" t="s">
        <v>155</v>
      </c>
      <c r="CN327" s="145" t="s">
        <v>155</v>
      </c>
      <c r="CO327" s="145">
        <v>659</v>
      </c>
      <c r="CP327" s="143">
        <v>545500</v>
      </c>
      <c r="CQ327" s="145" t="s">
        <v>155</v>
      </c>
      <c r="CR327" s="145">
        <v>5865</v>
      </c>
      <c r="CS327" s="145">
        <v>589.79999999999995</v>
      </c>
    </row>
    <row r="328" spans="1:97" ht="15.75" thickBot="1" x14ac:dyDescent="0.3">
      <c r="A328" s="76" t="s">
        <v>671</v>
      </c>
      <c r="B328" s="117" t="s">
        <v>907</v>
      </c>
      <c r="C328" s="76" t="s">
        <v>1116</v>
      </c>
      <c r="D328" s="76" t="s">
        <v>1210</v>
      </c>
      <c r="E328" s="78" t="s">
        <v>23</v>
      </c>
      <c r="F328" s="78"/>
      <c r="G328" s="78"/>
      <c r="H328" s="78"/>
      <c r="I328" s="78"/>
      <c r="J328" s="79" t="s">
        <v>153</v>
      </c>
      <c r="K328" s="121"/>
      <c r="L328" s="154">
        <v>1.6</v>
      </c>
      <c r="M328" s="154">
        <v>93.88</v>
      </c>
      <c r="N328" s="77"/>
      <c r="O328" s="77"/>
      <c r="P328" s="77"/>
      <c r="Q328" s="77"/>
      <c r="R328" s="77"/>
      <c r="S328" s="77"/>
      <c r="T328" s="77"/>
      <c r="U328" s="77"/>
      <c r="V328" s="77"/>
      <c r="W328" s="77"/>
      <c r="X328" s="157">
        <v>0.56000000000000005</v>
      </c>
      <c r="Y328" s="77"/>
      <c r="Z328" s="77"/>
      <c r="AA328" s="77"/>
      <c r="AB328" s="78" t="s">
        <v>154</v>
      </c>
      <c r="AC328" s="106">
        <v>2.3542064698994349</v>
      </c>
      <c r="AD328" s="96">
        <v>2031.12806075975</v>
      </c>
      <c r="AE328" s="96">
        <v>10006.978809514058</v>
      </c>
      <c r="AF328" s="97">
        <v>115843.89861419499</v>
      </c>
      <c r="AG328" s="96">
        <v>347166.62115145207</v>
      </c>
      <c r="AH328" s="96">
        <v>605.97938582385984</v>
      </c>
      <c r="AI328" s="96">
        <v>28383.445210441929</v>
      </c>
      <c r="AJ328" s="96">
        <v>4286.3503713367381</v>
      </c>
      <c r="AK328" s="96">
        <v>27.879225662649446</v>
      </c>
      <c r="AL328" s="96">
        <v>6036.2469797601252</v>
      </c>
      <c r="AM328" s="96">
        <v>150.93576653291171</v>
      </c>
      <c r="AN328" s="96">
        <v>101.18891678164522</v>
      </c>
      <c r="AO328" s="96">
        <v>780.34026194712601</v>
      </c>
      <c r="AP328" s="96">
        <v>47778.560105094846</v>
      </c>
      <c r="AQ328" s="96">
        <v>28.713664635454762</v>
      </c>
      <c r="AR328" s="96">
        <v>48.535442739311144</v>
      </c>
      <c r="AS328" s="96">
        <v>24.580703164446632</v>
      </c>
      <c r="AT328" s="96">
        <v>182.49479604739969</v>
      </c>
      <c r="AU328" s="96">
        <v>90.891186014004106</v>
      </c>
      <c r="AV328" s="96" t="s">
        <v>155</v>
      </c>
      <c r="AW328" s="96" t="s">
        <v>155</v>
      </c>
      <c r="AX328" s="96" t="s">
        <v>155</v>
      </c>
      <c r="AY328" s="96"/>
      <c r="AZ328" s="96">
        <v>86.643755965497164</v>
      </c>
      <c r="BA328" s="96">
        <v>1053.9134961029226</v>
      </c>
      <c r="BB328" s="101">
        <v>18.693440815773489</v>
      </c>
      <c r="BC328" s="96">
        <v>1.6107994982368432</v>
      </c>
      <c r="BD328" s="96">
        <v>2.525618579312654</v>
      </c>
      <c r="BE328" s="96">
        <v>19.846589271856171</v>
      </c>
      <c r="BF328" s="96">
        <v>2.7243189923513675</v>
      </c>
      <c r="BG328" s="96" t="s">
        <v>155</v>
      </c>
      <c r="BH328" s="96"/>
      <c r="BI328" s="96">
        <v>634.4763447969699</v>
      </c>
      <c r="BJ328" s="103">
        <v>44.680868018079821</v>
      </c>
      <c r="BK328" s="103">
        <v>92.556780628235828</v>
      </c>
      <c r="BL328" s="103">
        <v>11.174034700072205</v>
      </c>
      <c r="BM328" s="103">
        <v>42.726790995187855</v>
      </c>
      <c r="BN328" s="103">
        <v>8.2203511863600944</v>
      </c>
      <c r="BO328" s="103">
        <v>1.6672469386603999</v>
      </c>
      <c r="BP328" s="103">
        <v>8.1620681772649064</v>
      </c>
      <c r="BQ328" s="103">
        <v>1.2954730659554961</v>
      </c>
      <c r="BR328" s="103">
        <v>7.9424908793224391</v>
      </c>
      <c r="BS328" s="103">
        <v>1.5001015014774433</v>
      </c>
      <c r="BT328" s="103">
        <v>4.5829230108473107</v>
      </c>
      <c r="BU328" s="103">
        <v>0.66168487443446034</v>
      </c>
      <c r="BV328" s="103">
        <v>4.1643290201462131</v>
      </c>
      <c r="BW328" s="103">
        <v>0.64199501111322599</v>
      </c>
      <c r="BX328" s="96">
        <v>28.522719306733105</v>
      </c>
      <c r="BY328" s="96">
        <v>0.74480524836961948</v>
      </c>
      <c r="BZ328" s="135">
        <v>21.673874637775363</v>
      </c>
      <c r="CA328" s="135">
        <v>15.820971081409093</v>
      </c>
      <c r="CB328" s="135">
        <v>3.4972567058484931</v>
      </c>
      <c r="CC328" s="90">
        <f t="shared" si="48"/>
        <v>229.97713800715772</v>
      </c>
      <c r="CD328" s="91">
        <f t="shared" si="49"/>
        <v>316.62089397265487</v>
      </c>
      <c r="CE328" s="90">
        <f t="shared" si="44"/>
        <v>215.90253716111965</v>
      </c>
      <c r="CF328" s="91">
        <f t="shared" si="45"/>
        <v>297.24369526152839</v>
      </c>
      <c r="CG328" s="75"/>
      <c r="CH328" s="49"/>
      <c r="CI328" s="145">
        <v>101400</v>
      </c>
      <c r="CJ328" s="145" t="s">
        <v>155</v>
      </c>
      <c r="CK328" s="145">
        <v>47000</v>
      </c>
      <c r="CL328" s="145">
        <v>24547</v>
      </c>
      <c r="CM328" s="145" t="s">
        <v>155</v>
      </c>
      <c r="CN328" s="145" t="s">
        <v>155</v>
      </c>
      <c r="CO328" s="145" t="s">
        <v>155</v>
      </c>
      <c r="CP328" s="143">
        <v>575600</v>
      </c>
      <c r="CQ328" s="145" t="s">
        <v>155</v>
      </c>
      <c r="CR328" s="145">
        <v>5572</v>
      </c>
      <c r="CS328" s="145">
        <v>753.6</v>
      </c>
    </row>
    <row r="329" spans="1:97" ht="15.75" thickBot="1" x14ac:dyDescent="0.3">
      <c r="A329" s="76" t="s">
        <v>672</v>
      </c>
      <c r="B329" s="117" t="s">
        <v>908</v>
      </c>
      <c r="C329" s="76" t="s">
        <v>1116</v>
      </c>
      <c r="D329" s="76" t="s">
        <v>1210</v>
      </c>
      <c r="E329" s="78" t="s">
        <v>23</v>
      </c>
      <c r="F329" s="78"/>
      <c r="G329" s="78"/>
      <c r="H329" s="78"/>
      <c r="I329" s="78"/>
      <c r="J329" s="79" t="s">
        <v>153</v>
      </c>
      <c r="K329" s="121"/>
      <c r="L329" s="154">
        <v>2.2799999999999998</v>
      </c>
      <c r="M329" s="154">
        <v>95.28</v>
      </c>
      <c r="N329" s="77"/>
      <c r="O329" s="77"/>
      <c r="P329" s="77"/>
      <c r="Q329" s="77"/>
      <c r="R329" s="77"/>
      <c r="S329" s="77"/>
      <c r="T329" s="77"/>
      <c r="U329" s="77"/>
      <c r="V329" s="77"/>
      <c r="W329" s="77"/>
      <c r="X329" s="157" t="s">
        <v>155</v>
      </c>
      <c r="Y329" s="77"/>
      <c r="Z329" s="77"/>
      <c r="AA329" s="77"/>
      <c r="AB329" s="78" t="s">
        <v>154</v>
      </c>
      <c r="AC329" s="106">
        <v>1.1565807589068848</v>
      </c>
      <c r="AD329" s="96">
        <v>1510.3990956560933</v>
      </c>
      <c r="AE329" s="96">
        <v>6745.2883488576053</v>
      </c>
      <c r="AF329" s="97">
        <v>81220.647252378592</v>
      </c>
      <c r="AG329" s="96">
        <v>429279.74486037897</v>
      </c>
      <c r="AH329" s="96">
        <v>689.79542292479846</v>
      </c>
      <c r="AI329" s="96">
        <v>15697.388117773698</v>
      </c>
      <c r="AJ329" s="96">
        <v>7871.2944528675007</v>
      </c>
      <c r="AK329" s="96">
        <v>22.118634711292614</v>
      </c>
      <c r="AL329" s="96">
        <v>6530.7139703171433</v>
      </c>
      <c r="AM329" s="96">
        <v>88.312841752699299</v>
      </c>
      <c r="AN329" s="96">
        <v>68.064550789476868</v>
      </c>
      <c r="AO329" s="96">
        <v>411.2745926725629</v>
      </c>
      <c r="AP329" s="96">
        <v>21727.476838078401</v>
      </c>
      <c r="AQ329" s="96">
        <v>9.8758532565424986</v>
      </c>
      <c r="AR329" s="96">
        <v>17.113782888709956</v>
      </c>
      <c r="AS329" s="96">
        <v>103.5661499984909</v>
      </c>
      <c r="AT329" s="96">
        <v>209.39163003356344</v>
      </c>
      <c r="AU329" s="96">
        <v>52.164761356832472</v>
      </c>
      <c r="AV329" s="96" t="s">
        <v>155</v>
      </c>
      <c r="AW329" s="96" t="s">
        <v>155</v>
      </c>
      <c r="AX329" s="96" t="s">
        <v>155</v>
      </c>
      <c r="AY329" s="96"/>
      <c r="AZ329" s="96">
        <v>71.932139448277951</v>
      </c>
      <c r="BA329" s="96">
        <v>1257.0780833492367</v>
      </c>
      <c r="BB329" s="101">
        <v>17.301452184012494</v>
      </c>
      <c r="BC329" s="96">
        <v>1.182870777924252</v>
      </c>
      <c r="BD329" s="96">
        <v>2.7243771285133551</v>
      </c>
      <c r="BE329" s="96">
        <v>25.769270969098795</v>
      </c>
      <c r="BF329" s="96">
        <v>2.1189202590549874</v>
      </c>
      <c r="BG329" s="96" t="s">
        <v>155</v>
      </c>
      <c r="BH329" s="96"/>
      <c r="BI329" s="96">
        <v>360.86825479203088</v>
      </c>
      <c r="BJ329" s="103">
        <v>44.169955508935814</v>
      </c>
      <c r="BK329" s="103">
        <v>92.104121559787757</v>
      </c>
      <c r="BL329" s="103">
        <v>10.925675632495963</v>
      </c>
      <c r="BM329" s="103">
        <v>41.37630591656329</v>
      </c>
      <c r="BN329" s="103">
        <v>7.6133101049952465</v>
      </c>
      <c r="BO329" s="103">
        <v>1.4140571877371721</v>
      </c>
      <c r="BP329" s="103">
        <v>6.9297080947603762</v>
      </c>
      <c r="BQ329" s="103">
        <v>1.0016136497126555</v>
      </c>
      <c r="BR329" s="103">
        <v>5.9286851837938421</v>
      </c>
      <c r="BS329" s="103">
        <v>1.1500443591527691</v>
      </c>
      <c r="BT329" s="103">
        <v>3.5780020877777057</v>
      </c>
      <c r="BU329" s="103">
        <v>0.52497628927241136</v>
      </c>
      <c r="BV329" s="103">
        <v>3.5909665358403613</v>
      </c>
      <c r="BW329" s="103">
        <v>0.56543180900404078</v>
      </c>
      <c r="BX329" s="96">
        <v>33.589250113281963</v>
      </c>
      <c r="BY329" s="96">
        <v>0.32234978783542267</v>
      </c>
      <c r="BZ329" s="135">
        <v>24.423976722317754</v>
      </c>
      <c r="CA329" s="135">
        <v>15.481240505061455</v>
      </c>
      <c r="CB329" s="135">
        <v>3.9460746148426171</v>
      </c>
      <c r="CC329" s="90">
        <f t="shared" si="48"/>
        <v>220.8728539198294</v>
      </c>
      <c r="CD329" s="91">
        <f t="shared" si="49"/>
        <v>292.80499336810738</v>
      </c>
      <c r="CE329" s="90">
        <f t="shared" si="44"/>
        <v>210.44765521481347</v>
      </c>
      <c r="CF329" s="91">
        <f t="shared" si="45"/>
        <v>278.98459768113275</v>
      </c>
      <c r="CG329" s="75"/>
      <c r="CH329" s="49"/>
      <c r="CI329" s="145">
        <v>70940</v>
      </c>
      <c r="CJ329" s="145" t="s">
        <v>155</v>
      </c>
      <c r="CK329" s="145">
        <v>21280</v>
      </c>
      <c r="CL329" s="145" t="s">
        <v>155</v>
      </c>
      <c r="CM329" s="145" t="s">
        <v>155</v>
      </c>
      <c r="CN329" s="145" t="s">
        <v>155</v>
      </c>
      <c r="CO329" s="145" t="s">
        <v>155</v>
      </c>
      <c r="CP329" s="143">
        <v>711900</v>
      </c>
      <c r="CQ329" s="145" t="s">
        <v>155</v>
      </c>
      <c r="CR329" s="145">
        <v>6030</v>
      </c>
      <c r="CS329" s="145">
        <v>999.6</v>
      </c>
    </row>
    <row r="330" spans="1:97" ht="15.75" thickBot="1" x14ac:dyDescent="0.3">
      <c r="A330" s="76" t="s">
        <v>673</v>
      </c>
      <c r="B330" s="117" t="s">
        <v>909</v>
      </c>
      <c r="C330" s="76" t="s">
        <v>1116</v>
      </c>
      <c r="D330" s="76" t="s">
        <v>1210</v>
      </c>
      <c r="E330" s="78" t="s">
        <v>23</v>
      </c>
      <c r="F330" s="78"/>
      <c r="G330" s="78"/>
      <c r="H330" s="78"/>
      <c r="I330" s="78"/>
      <c r="J330" s="79" t="s">
        <v>153</v>
      </c>
      <c r="K330" s="121"/>
      <c r="L330" s="154">
        <v>2.0499999999999998</v>
      </c>
      <c r="M330" s="154">
        <v>94.96</v>
      </c>
      <c r="N330" s="77"/>
      <c r="O330" s="77"/>
      <c r="P330" s="77"/>
      <c r="Q330" s="77"/>
      <c r="R330" s="77"/>
      <c r="S330" s="77"/>
      <c r="T330" s="77"/>
      <c r="U330" s="77"/>
      <c r="V330" s="77"/>
      <c r="W330" s="77"/>
      <c r="X330" s="157" t="s">
        <v>155</v>
      </c>
      <c r="Y330" s="77"/>
      <c r="Z330" s="77"/>
      <c r="AA330" s="77"/>
      <c r="AB330" s="78" t="s">
        <v>154</v>
      </c>
      <c r="AC330" s="106">
        <v>2.0594522661429941</v>
      </c>
      <c r="AD330" s="96">
        <v>1801.0599242995804</v>
      </c>
      <c r="AE330" s="96">
        <v>7890.3093652012594</v>
      </c>
      <c r="AF330" s="97">
        <v>92948.958025058979</v>
      </c>
      <c r="AG330" s="96">
        <v>382574.61728059384</v>
      </c>
      <c r="AH330" s="96">
        <v>539.1190260853291</v>
      </c>
      <c r="AI330" s="96">
        <v>21037.928987621104</v>
      </c>
      <c r="AJ330" s="96">
        <v>4821.6289915799125</v>
      </c>
      <c r="AK330" s="96">
        <v>27.426976826256116</v>
      </c>
      <c r="AL330" s="96">
        <v>7718.7323165684675</v>
      </c>
      <c r="AM330" s="96">
        <v>119.64477130694117</v>
      </c>
      <c r="AN330" s="96">
        <v>94.729317223770479</v>
      </c>
      <c r="AO330" s="96">
        <v>415.2319461704127</v>
      </c>
      <c r="AP330" s="96">
        <v>26103.022720444395</v>
      </c>
      <c r="AQ330" s="96">
        <v>15.262883693659209</v>
      </c>
      <c r="AR330" s="96">
        <v>27.719604264054603</v>
      </c>
      <c r="AS330" s="96">
        <v>11.066685576162905</v>
      </c>
      <c r="AT330" s="96">
        <v>112.64138304774895</v>
      </c>
      <c r="AU330" s="96">
        <v>82.999581506428171</v>
      </c>
      <c r="AV330" s="96" t="s">
        <v>155</v>
      </c>
      <c r="AW330" s="96" t="s">
        <v>155</v>
      </c>
      <c r="AX330" s="96">
        <v>74.506311841988918</v>
      </c>
      <c r="AY330" s="96"/>
      <c r="AZ330" s="96">
        <v>108.26017521144405</v>
      </c>
      <c r="BA330" s="96">
        <v>1775.1537313913586</v>
      </c>
      <c r="BB330" s="101">
        <v>21.122114979413244</v>
      </c>
      <c r="BC330" s="96">
        <v>1.1492623241043241</v>
      </c>
      <c r="BD330" s="96">
        <v>3.9888518942654039</v>
      </c>
      <c r="BE330" s="96">
        <v>35.284776394100021</v>
      </c>
      <c r="BF330" s="96">
        <v>2.1731406590799986</v>
      </c>
      <c r="BG330" s="96" t="s">
        <v>155</v>
      </c>
      <c r="BH330" s="96"/>
      <c r="BI330" s="96">
        <v>625.25008761273511</v>
      </c>
      <c r="BJ330" s="103">
        <v>58.462529559349676</v>
      </c>
      <c r="BK330" s="103">
        <v>122.63642330723773</v>
      </c>
      <c r="BL330" s="103">
        <v>14.459560472131578</v>
      </c>
      <c r="BM330" s="103">
        <v>54.987917321172418</v>
      </c>
      <c r="BN330" s="103">
        <v>10.129212895756794</v>
      </c>
      <c r="BO330" s="103">
        <v>1.8697890577134424</v>
      </c>
      <c r="BP330" s="103">
        <v>8.880177609928964</v>
      </c>
      <c r="BQ330" s="103">
        <v>1.2865643745839559</v>
      </c>
      <c r="BR330" s="103">
        <v>7.5454472628772686</v>
      </c>
      <c r="BS330" s="103">
        <v>1.4875524048409561</v>
      </c>
      <c r="BT330" s="103">
        <v>4.6172310523138638</v>
      </c>
      <c r="BU330" s="103">
        <v>0.66266057249553345</v>
      </c>
      <c r="BV330" s="103">
        <v>4.5254619836188636</v>
      </c>
      <c r="BW330" s="103">
        <v>0.66065699578750881</v>
      </c>
      <c r="BX330" s="96">
        <v>47.354911912838908</v>
      </c>
      <c r="BY330" s="96">
        <v>0.49673226078189003</v>
      </c>
      <c r="BZ330" s="135">
        <v>18.139818297780238</v>
      </c>
      <c r="CA330" s="135">
        <v>18.581105780130954</v>
      </c>
      <c r="CB330" s="135">
        <v>4.1297748208914875</v>
      </c>
      <c r="CC330" s="90">
        <f t="shared" si="48"/>
        <v>292.21118486980862</v>
      </c>
      <c r="CD330" s="91">
        <f t="shared" si="49"/>
        <v>400.47136008125267</v>
      </c>
      <c r="CE330" s="90">
        <f t="shared" si="44"/>
        <v>277.48374115237021</v>
      </c>
      <c r="CF330" s="91">
        <f t="shared" si="45"/>
        <v>380.28760353315755</v>
      </c>
      <c r="CG330" s="75"/>
      <c r="CH330" s="49"/>
      <c r="CI330" s="145">
        <v>81460</v>
      </c>
      <c r="CJ330" s="145" t="s">
        <v>155</v>
      </c>
      <c r="CK330" s="145">
        <v>25440</v>
      </c>
      <c r="CL330" s="145" t="s">
        <v>155</v>
      </c>
      <c r="CM330" s="145" t="s">
        <v>155</v>
      </c>
      <c r="CN330" s="145" t="s">
        <v>155</v>
      </c>
      <c r="CO330" s="145" t="s">
        <v>155</v>
      </c>
      <c r="CP330" s="143">
        <v>643700</v>
      </c>
      <c r="CQ330" s="145" t="s">
        <v>155</v>
      </c>
      <c r="CR330" s="145">
        <v>7171</v>
      </c>
      <c r="CS330" s="145">
        <v>1424</v>
      </c>
    </row>
    <row r="331" spans="1:97" ht="15.75" thickBot="1" x14ac:dyDescent="0.3">
      <c r="A331" s="76" t="s">
        <v>674</v>
      </c>
      <c r="B331" s="117" t="s">
        <v>910</v>
      </c>
      <c r="C331" s="76" t="s">
        <v>1116</v>
      </c>
      <c r="D331" s="76" t="s">
        <v>1210</v>
      </c>
      <c r="E331" s="78" t="s">
        <v>23</v>
      </c>
      <c r="F331" s="78"/>
      <c r="G331" s="78"/>
      <c r="H331" s="78"/>
      <c r="I331" s="78"/>
      <c r="J331" s="79" t="s">
        <v>153</v>
      </c>
      <c r="K331" s="121"/>
      <c r="L331" s="154">
        <v>1.76</v>
      </c>
      <c r="M331" s="154">
        <v>94.73</v>
      </c>
      <c r="N331" s="77"/>
      <c r="O331" s="77"/>
      <c r="P331" s="77"/>
      <c r="Q331" s="77"/>
      <c r="R331" s="77"/>
      <c r="S331" s="77"/>
      <c r="T331" s="77"/>
      <c r="U331" s="77"/>
      <c r="V331" s="77"/>
      <c r="W331" s="77"/>
      <c r="X331" s="157" t="s">
        <v>155</v>
      </c>
      <c r="Y331" s="77"/>
      <c r="Z331" s="77"/>
      <c r="AA331" s="77"/>
      <c r="AB331" s="78" t="s">
        <v>154</v>
      </c>
      <c r="AC331" s="106">
        <v>1.5633556567936981</v>
      </c>
      <c r="AD331" s="96">
        <v>1740.0631676153598</v>
      </c>
      <c r="AE331" s="96">
        <v>8036.5152048646323</v>
      </c>
      <c r="AF331" s="97">
        <v>92552.963911947198</v>
      </c>
      <c r="AG331" s="96">
        <v>393220.14173440798</v>
      </c>
      <c r="AH331" s="96">
        <v>575.30445131489216</v>
      </c>
      <c r="AI331" s="96">
        <v>20929.946130669032</v>
      </c>
      <c r="AJ331" s="96">
        <v>3815.8110800190325</v>
      </c>
      <c r="AK331" s="96">
        <v>22.63761626903964</v>
      </c>
      <c r="AL331" s="96">
        <v>6552.0965136242266</v>
      </c>
      <c r="AM331" s="96">
        <v>114.80301061437828</v>
      </c>
      <c r="AN331" s="96">
        <v>76.7106057030107</v>
      </c>
      <c r="AO331" s="96">
        <v>528.82559342874015</v>
      </c>
      <c r="AP331" s="96">
        <v>30714.16202509512</v>
      </c>
      <c r="AQ331" s="96">
        <v>15.09118500075795</v>
      </c>
      <c r="AR331" s="96">
        <v>26.096938562839899</v>
      </c>
      <c r="AS331" s="96">
        <v>11.868366344487475</v>
      </c>
      <c r="AT331" s="96">
        <v>107.61209489820033</v>
      </c>
      <c r="AU331" s="96">
        <v>69.952221305003974</v>
      </c>
      <c r="AV331" s="96" t="s">
        <v>155</v>
      </c>
      <c r="AW331" s="96" t="s">
        <v>155</v>
      </c>
      <c r="AX331" s="96" t="s">
        <v>155</v>
      </c>
      <c r="AY331" s="96"/>
      <c r="AZ331" s="96">
        <v>79.133429516234898</v>
      </c>
      <c r="BA331" s="96">
        <v>1096.9198991774895</v>
      </c>
      <c r="BB331" s="101">
        <v>17.700647539835025</v>
      </c>
      <c r="BC331" s="96">
        <v>0.68149399042051684</v>
      </c>
      <c r="BD331" s="96">
        <v>2.5286700161651945</v>
      </c>
      <c r="BE331" s="96">
        <v>21.151163884914897</v>
      </c>
      <c r="BF331" s="96">
        <v>1.728217764073875</v>
      </c>
      <c r="BG331" s="96">
        <v>0.84817120487318709</v>
      </c>
      <c r="BH331" s="96"/>
      <c r="BI331" s="96">
        <v>480.55759509542344</v>
      </c>
      <c r="BJ331" s="103">
        <v>51.84025903359062</v>
      </c>
      <c r="BK331" s="103">
        <v>108.48225645086157</v>
      </c>
      <c r="BL331" s="103">
        <v>13.061095547607955</v>
      </c>
      <c r="BM331" s="103">
        <v>50.541678336574108</v>
      </c>
      <c r="BN331" s="103">
        <v>9.6822982716673298</v>
      </c>
      <c r="BO331" s="103">
        <v>1.8314537414774035</v>
      </c>
      <c r="BP331" s="103">
        <v>9.1796960441521431</v>
      </c>
      <c r="BQ331" s="103">
        <v>1.3908033177961505</v>
      </c>
      <c r="BR331" s="103">
        <v>8.3931573318842112</v>
      </c>
      <c r="BS331" s="103">
        <v>1.6284061558535039</v>
      </c>
      <c r="BT331" s="103">
        <v>4.8954854332524294</v>
      </c>
      <c r="BU331" s="103">
        <v>0.71582038563611183</v>
      </c>
      <c r="BV331" s="103">
        <v>4.8283126456723213</v>
      </c>
      <c r="BW331" s="103">
        <v>0.71712718513028406</v>
      </c>
      <c r="BX331" s="96">
        <v>30.349327375977307</v>
      </c>
      <c r="BY331" s="96">
        <v>0.53331675935520906</v>
      </c>
      <c r="BZ331" s="135">
        <v>17.8596659065627</v>
      </c>
      <c r="CA331" s="135">
        <v>16.97766524830929</v>
      </c>
      <c r="CB331" s="135">
        <v>3.8841497386237838</v>
      </c>
      <c r="CC331" s="90">
        <f t="shared" si="48"/>
        <v>267.18784988115607</v>
      </c>
      <c r="CD331" s="91">
        <f t="shared" si="49"/>
        <v>346.32127939739098</v>
      </c>
      <c r="CE331" s="90">
        <f t="shared" ref="CE331:CE393" si="50">CC331*$M331/100</f>
        <v>253.10705019241917</v>
      </c>
      <c r="CF331" s="91">
        <f t="shared" ref="CF331:CF393" si="51">CD331*$M331/100</f>
        <v>328.07014797314849</v>
      </c>
      <c r="CG331" s="75"/>
      <c r="CH331" s="49"/>
      <c r="CI331" s="145">
        <v>82520</v>
      </c>
      <c r="CJ331" s="145" t="s">
        <v>155</v>
      </c>
      <c r="CK331" s="145">
        <v>30240</v>
      </c>
      <c r="CL331" s="145" t="s">
        <v>155</v>
      </c>
      <c r="CM331" s="145" t="s">
        <v>155</v>
      </c>
      <c r="CN331" s="145" t="s">
        <v>155</v>
      </c>
      <c r="CO331" s="145" t="s">
        <v>155</v>
      </c>
      <c r="CP331" s="143">
        <v>648000</v>
      </c>
      <c r="CQ331" s="145" t="s">
        <v>155</v>
      </c>
      <c r="CR331" s="145">
        <v>5889</v>
      </c>
      <c r="CS331" s="145">
        <v>815.3</v>
      </c>
    </row>
    <row r="332" spans="1:97" ht="15.75" thickBot="1" x14ac:dyDescent="0.3">
      <c r="A332" s="76" t="s">
        <v>675</v>
      </c>
      <c r="B332" s="117" t="s">
        <v>911</v>
      </c>
      <c r="C332" s="76" t="s">
        <v>1116</v>
      </c>
      <c r="D332" s="76" t="s">
        <v>1210</v>
      </c>
      <c r="E332" s="78" t="s">
        <v>23</v>
      </c>
      <c r="F332" s="78"/>
      <c r="G332" s="78"/>
      <c r="H332" s="78"/>
      <c r="I332" s="78"/>
      <c r="J332" s="79" t="s">
        <v>153</v>
      </c>
      <c r="K332" s="121"/>
      <c r="L332" s="154">
        <v>1.56</v>
      </c>
      <c r="M332" s="154">
        <v>95.37</v>
      </c>
      <c r="N332" s="77"/>
      <c r="O332" s="77"/>
      <c r="P332" s="77"/>
      <c r="Q332" s="77"/>
      <c r="R332" s="77"/>
      <c r="S332" s="77"/>
      <c r="T332" s="77"/>
      <c r="U332" s="77"/>
      <c r="V332" s="77"/>
      <c r="W332" s="77"/>
      <c r="X332" s="157" t="s">
        <v>155</v>
      </c>
      <c r="Y332" s="77"/>
      <c r="Z332" s="77"/>
      <c r="AA332" s="77"/>
      <c r="AB332" s="78" t="s">
        <v>154</v>
      </c>
      <c r="AC332" s="106">
        <v>1.4802091642854971</v>
      </c>
      <c r="AD332" s="96">
        <v>1334.2144461351259</v>
      </c>
      <c r="AE332" s="96">
        <v>6347.016596477938</v>
      </c>
      <c r="AF332" s="97">
        <v>81431.603028579586</v>
      </c>
      <c r="AG332" s="96">
        <v>423776.87122074439</v>
      </c>
      <c r="AH332" s="96">
        <v>756.58150190967069</v>
      </c>
      <c r="AI332" s="96">
        <v>14534.464789315396</v>
      </c>
      <c r="AJ332" s="96">
        <v>5034.8742110442208</v>
      </c>
      <c r="AK332" s="96">
        <v>21.565321936274742</v>
      </c>
      <c r="AL332" s="96">
        <v>8149.3983300391264</v>
      </c>
      <c r="AM332" s="96">
        <v>91.096090272984625</v>
      </c>
      <c r="AN332" s="96">
        <v>65.921952255355876</v>
      </c>
      <c r="AO332" s="96">
        <v>371.88627682708352</v>
      </c>
      <c r="AP332" s="96">
        <v>20698.934086556343</v>
      </c>
      <c r="AQ332" s="96">
        <v>13.176452169074739</v>
      </c>
      <c r="AR332" s="96">
        <v>24.232696342915265</v>
      </c>
      <c r="AS332" s="96">
        <v>18.206217399028993</v>
      </c>
      <c r="AT332" s="96">
        <v>159.7309242499569</v>
      </c>
      <c r="AU332" s="96">
        <v>48.492850262286751</v>
      </c>
      <c r="AV332" s="96" t="s">
        <v>155</v>
      </c>
      <c r="AW332" s="96" t="s">
        <v>155</v>
      </c>
      <c r="AX332" s="96">
        <v>73.542047099258042</v>
      </c>
      <c r="AY332" s="96"/>
      <c r="AZ332" s="96">
        <v>79.983203829277102</v>
      </c>
      <c r="BA332" s="96">
        <v>1298.1313016723793</v>
      </c>
      <c r="BB332" s="101">
        <v>19.413414267843287</v>
      </c>
      <c r="BC332" s="96">
        <v>0.97904133690093076</v>
      </c>
      <c r="BD332" s="96">
        <v>3.0698449165094646</v>
      </c>
      <c r="BE332" s="96">
        <v>25.496196349034577</v>
      </c>
      <c r="BF332" s="96">
        <v>1.7547204176087676</v>
      </c>
      <c r="BG332" s="96" t="s">
        <v>155</v>
      </c>
      <c r="BH332" s="96"/>
      <c r="BI332" s="96">
        <v>330.56194237602045</v>
      </c>
      <c r="BJ332" s="103">
        <v>67.339172008744995</v>
      </c>
      <c r="BK332" s="103">
        <v>144.74677481348428</v>
      </c>
      <c r="BL332" s="103">
        <v>17.575887721109087</v>
      </c>
      <c r="BM332" s="103">
        <v>69.272681292173601</v>
      </c>
      <c r="BN332" s="103">
        <v>13.786235325550688</v>
      </c>
      <c r="BO332" s="103">
        <v>2.542490795739516</v>
      </c>
      <c r="BP332" s="103">
        <v>13.256101644581234</v>
      </c>
      <c r="BQ332" s="103">
        <v>2.020311616179423</v>
      </c>
      <c r="BR332" s="103">
        <v>11.719770214213</v>
      </c>
      <c r="BS332" s="103">
        <v>2.1712783164794587</v>
      </c>
      <c r="BT332" s="103">
        <v>6.6902946968343544</v>
      </c>
      <c r="BU332" s="103">
        <v>0.93710012481479166</v>
      </c>
      <c r="BV332" s="103">
        <v>6.1789158060872875</v>
      </c>
      <c r="BW332" s="103">
        <v>0.95250558281341291</v>
      </c>
      <c r="BX332" s="96">
        <v>36.579420913261146</v>
      </c>
      <c r="BY332" s="96">
        <v>0.34531316268823886</v>
      </c>
      <c r="BZ332" s="135">
        <v>20.808030992581475</v>
      </c>
      <c r="CA332" s="135">
        <v>20.892742495053117</v>
      </c>
      <c r="CB332" s="135">
        <v>4.9824900742089593</v>
      </c>
      <c r="CC332" s="90">
        <f t="shared" si="48"/>
        <v>359.18951995880514</v>
      </c>
      <c r="CD332" s="91">
        <f t="shared" si="49"/>
        <v>439.17272378808224</v>
      </c>
      <c r="CE332" s="90">
        <f t="shared" si="50"/>
        <v>342.55904518471243</v>
      </c>
      <c r="CF332" s="91">
        <f t="shared" si="51"/>
        <v>418.83902667669406</v>
      </c>
      <c r="CG332" s="75"/>
      <c r="CH332" s="49"/>
      <c r="CI332" s="145">
        <v>68060</v>
      </c>
      <c r="CJ332" s="145" t="s">
        <v>155</v>
      </c>
      <c r="CK332" s="145">
        <v>20290</v>
      </c>
      <c r="CL332" s="145" t="s">
        <v>155</v>
      </c>
      <c r="CM332" s="145" t="s">
        <v>155</v>
      </c>
      <c r="CN332" s="145" t="s">
        <v>155</v>
      </c>
      <c r="CO332" s="145" t="s">
        <v>155</v>
      </c>
      <c r="CP332" s="143">
        <v>683700</v>
      </c>
      <c r="CQ332" s="145" t="s">
        <v>155</v>
      </c>
      <c r="CR332" s="145">
        <v>7191</v>
      </c>
      <c r="CS332" s="145">
        <v>1000</v>
      </c>
    </row>
    <row r="333" spans="1:97" ht="15.75" thickBot="1" x14ac:dyDescent="0.3">
      <c r="A333" s="76" t="s">
        <v>676</v>
      </c>
      <c r="B333" s="117" t="s">
        <v>912</v>
      </c>
      <c r="C333" s="76" t="s">
        <v>1116</v>
      </c>
      <c r="D333" s="76" t="s">
        <v>1210</v>
      </c>
      <c r="E333" s="78" t="s">
        <v>23</v>
      </c>
      <c r="F333" s="78"/>
      <c r="G333" s="78"/>
      <c r="H333" s="78"/>
      <c r="I333" s="78"/>
      <c r="J333" s="79" t="s">
        <v>153</v>
      </c>
      <c r="K333" s="121"/>
      <c r="L333" s="154">
        <v>2.5099999999999998</v>
      </c>
      <c r="M333" s="154">
        <v>90.19</v>
      </c>
      <c r="N333" s="77"/>
      <c r="O333" s="77"/>
      <c r="P333" s="77"/>
      <c r="Q333" s="77"/>
      <c r="R333" s="77"/>
      <c r="S333" s="77"/>
      <c r="T333" s="77"/>
      <c r="U333" s="77"/>
      <c r="V333" s="77"/>
      <c r="W333" s="77"/>
      <c r="X333" s="157">
        <v>1.81</v>
      </c>
      <c r="Y333" s="77"/>
      <c r="Z333" s="77"/>
      <c r="AA333" s="77"/>
      <c r="AB333" s="78" t="s">
        <v>154</v>
      </c>
      <c r="AC333" s="106">
        <v>2.2032636861660757</v>
      </c>
      <c r="AD333" s="96">
        <v>1836.3894522928604</v>
      </c>
      <c r="AE333" s="96">
        <v>10413.998887964284</v>
      </c>
      <c r="AF333" s="97">
        <v>95282.239023414077</v>
      </c>
      <c r="AG333" s="96">
        <v>330022.59084997961</v>
      </c>
      <c r="AH333" s="96">
        <v>674.35314949245196</v>
      </c>
      <c r="AI333" s="96">
        <v>22452.755562361333</v>
      </c>
      <c r="AJ333" s="96">
        <v>6837.6757089419416</v>
      </c>
      <c r="AK333" s="96">
        <v>27.961424711079292</v>
      </c>
      <c r="AL333" s="96">
        <v>6232.3194983458989</v>
      </c>
      <c r="AM333" s="96">
        <v>142.07033603786664</v>
      </c>
      <c r="AN333" s="96">
        <v>82.619168757113712</v>
      </c>
      <c r="AO333" s="96">
        <v>981.74474345685394</v>
      </c>
      <c r="AP333" s="96">
        <v>101228.37927000395</v>
      </c>
      <c r="AQ333" s="96">
        <v>26.755784687483946</v>
      </c>
      <c r="AR333" s="96">
        <v>32.368756924749171</v>
      </c>
      <c r="AS333" s="96">
        <v>15.876533123188738</v>
      </c>
      <c r="AT333" s="96">
        <v>134.40485307908128</v>
      </c>
      <c r="AU333" s="96">
        <v>74.454911224620233</v>
      </c>
      <c r="AV333" s="96" t="s">
        <v>155</v>
      </c>
      <c r="AW333" s="96" t="s">
        <v>155</v>
      </c>
      <c r="AX333" s="96" t="s">
        <v>155</v>
      </c>
      <c r="AY333" s="96"/>
      <c r="AZ333" s="96">
        <v>67.433516794152766</v>
      </c>
      <c r="BA333" s="96">
        <v>782.26663095659262</v>
      </c>
      <c r="BB333" s="101">
        <v>17.741980419016851</v>
      </c>
      <c r="BC333" s="96">
        <v>1.172141155406611</v>
      </c>
      <c r="BD333" s="96">
        <v>1.6188270249743866</v>
      </c>
      <c r="BE333" s="96">
        <v>15.949954353808492</v>
      </c>
      <c r="BF333" s="96">
        <v>2.0000514791122725</v>
      </c>
      <c r="BG333" s="96" t="s">
        <v>155</v>
      </c>
      <c r="BH333" s="96"/>
      <c r="BI333" s="96">
        <v>526.64247633982404</v>
      </c>
      <c r="BJ333" s="103">
        <v>52.078058157800498</v>
      </c>
      <c r="BK333" s="103">
        <v>107.83773900345579</v>
      </c>
      <c r="BL333" s="103">
        <v>13.0336461514646</v>
      </c>
      <c r="BM333" s="103">
        <v>49.615494950069561</v>
      </c>
      <c r="BN333" s="103">
        <v>10.022261533924798</v>
      </c>
      <c r="BO333" s="103">
        <v>1.9431089955856615</v>
      </c>
      <c r="BP333" s="103">
        <v>10.166208261736061</v>
      </c>
      <c r="BQ333" s="103">
        <v>1.5325280208604142</v>
      </c>
      <c r="BR333" s="103">
        <v>9.3609835601325155</v>
      </c>
      <c r="BS333" s="103">
        <v>1.7928133310067662</v>
      </c>
      <c r="BT333" s="103">
        <v>5.4220181749779801</v>
      </c>
      <c r="BU333" s="103">
        <v>0.77057792022153204</v>
      </c>
      <c r="BV333" s="103">
        <v>5.0932916829382684</v>
      </c>
      <c r="BW333" s="103">
        <v>0.76603814827222694</v>
      </c>
      <c r="BX333" s="96">
        <v>21.853054033682465</v>
      </c>
      <c r="BY333" s="96">
        <v>0.4719174819384353</v>
      </c>
      <c r="BZ333" s="135">
        <v>26.418656531935468</v>
      </c>
      <c r="CA333" s="135">
        <v>16.640762499938802</v>
      </c>
      <c r="CB333" s="135">
        <v>3.6010784566469329</v>
      </c>
      <c r="CC333" s="90">
        <f t="shared" si="48"/>
        <v>269.43476789244676</v>
      </c>
      <c r="CD333" s="91">
        <f t="shared" si="49"/>
        <v>336.86828468659951</v>
      </c>
      <c r="CE333" s="90">
        <f t="shared" si="50"/>
        <v>243.00321716219773</v>
      </c>
      <c r="CF333" s="91">
        <f t="shared" si="51"/>
        <v>303.82150595884411</v>
      </c>
      <c r="CG333" s="75"/>
      <c r="CH333" s="49"/>
      <c r="CI333" s="145">
        <v>82270</v>
      </c>
      <c r="CJ333" s="145" t="s">
        <v>155</v>
      </c>
      <c r="CK333" s="145">
        <v>101500</v>
      </c>
      <c r="CL333" s="145">
        <v>21897</v>
      </c>
      <c r="CM333" s="145" t="s">
        <v>155</v>
      </c>
      <c r="CN333" s="145" t="s">
        <v>155</v>
      </c>
      <c r="CO333" s="145" t="s">
        <v>155</v>
      </c>
      <c r="CP333" s="143">
        <v>542100</v>
      </c>
      <c r="CQ333" s="145" t="s">
        <v>155</v>
      </c>
      <c r="CR333" s="145">
        <v>5679</v>
      </c>
      <c r="CS333" s="145">
        <v>474.8</v>
      </c>
    </row>
    <row r="334" spans="1:97" ht="15.75" thickBot="1" x14ac:dyDescent="0.3">
      <c r="A334" s="76" t="s">
        <v>677</v>
      </c>
      <c r="B334" s="117" t="s">
        <v>913</v>
      </c>
      <c r="C334" s="76" t="s">
        <v>1116</v>
      </c>
      <c r="D334" s="76" t="s">
        <v>1210</v>
      </c>
      <c r="E334" s="78" t="s">
        <v>23</v>
      </c>
      <c r="F334" s="78"/>
      <c r="G334" s="78"/>
      <c r="H334" s="78"/>
      <c r="I334" s="78"/>
      <c r="J334" s="79" t="s">
        <v>153</v>
      </c>
      <c r="K334" s="121"/>
      <c r="L334" s="154">
        <v>2.73</v>
      </c>
      <c r="M334" s="154">
        <v>94.82</v>
      </c>
      <c r="N334" s="77"/>
      <c r="O334" s="77"/>
      <c r="P334" s="77"/>
      <c r="Q334" s="77"/>
      <c r="R334" s="77"/>
      <c r="S334" s="77"/>
      <c r="T334" s="77"/>
      <c r="U334" s="77"/>
      <c r="V334" s="77"/>
      <c r="W334" s="77"/>
      <c r="X334" s="157" t="s">
        <v>155</v>
      </c>
      <c r="Y334" s="77"/>
      <c r="Z334" s="77"/>
      <c r="AA334" s="77"/>
      <c r="AB334" s="78" t="s">
        <v>154</v>
      </c>
      <c r="AC334" s="106">
        <v>2.0899263083100617</v>
      </c>
      <c r="AD334" s="96">
        <v>1713.4710209330738</v>
      </c>
      <c r="AE334" s="96">
        <v>8449.2154157020177</v>
      </c>
      <c r="AF334" s="97">
        <v>98015.982112141079</v>
      </c>
      <c r="AG334" s="96">
        <v>383457.6024897616</v>
      </c>
      <c r="AH334" s="96">
        <v>509.25491697016503</v>
      </c>
      <c r="AI334" s="96">
        <v>21470.382120806727</v>
      </c>
      <c r="AJ334" s="96">
        <v>4810.8100163421204</v>
      </c>
      <c r="AK334" s="96">
        <v>24.861413807363718</v>
      </c>
      <c r="AL334" s="96">
        <v>7295.2840594775626</v>
      </c>
      <c r="AM334" s="96">
        <v>125.62819866744854</v>
      </c>
      <c r="AN334" s="96">
        <v>86.448930382591072</v>
      </c>
      <c r="AO334" s="96">
        <v>412.8054987009798</v>
      </c>
      <c r="AP334" s="96">
        <v>26948.979979044885</v>
      </c>
      <c r="AQ334" s="96">
        <v>16.907660609218482</v>
      </c>
      <c r="AR334" s="96">
        <v>33.663281442586296</v>
      </c>
      <c r="AS334" s="96">
        <v>17.197371340976922</v>
      </c>
      <c r="AT334" s="96">
        <v>120.53351007898991</v>
      </c>
      <c r="AU334" s="96">
        <v>72.701926004536006</v>
      </c>
      <c r="AV334" s="96" t="s">
        <v>155</v>
      </c>
      <c r="AW334" s="96" t="s">
        <v>155</v>
      </c>
      <c r="AX334" s="96" t="s">
        <v>155</v>
      </c>
      <c r="AY334" s="96"/>
      <c r="AZ334" s="96">
        <v>96.42216868687207</v>
      </c>
      <c r="BA334" s="96">
        <v>1593.9372445103097</v>
      </c>
      <c r="BB334" s="101">
        <v>20.517896824738393</v>
      </c>
      <c r="BC334" s="96">
        <v>1.3119853351710806</v>
      </c>
      <c r="BD334" s="96">
        <v>3.7021735704867438</v>
      </c>
      <c r="BE334" s="96">
        <v>31.626641912689678</v>
      </c>
      <c r="BF334" s="96">
        <v>2.0105640583358397</v>
      </c>
      <c r="BG334" s="96" t="s">
        <v>155</v>
      </c>
      <c r="BH334" s="96"/>
      <c r="BI334" s="96">
        <v>519.33806762082304</v>
      </c>
      <c r="BJ334" s="103">
        <v>62.125524350024584</v>
      </c>
      <c r="BK334" s="103">
        <v>130.8559146581762</v>
      </c>
      <c r="BL334" s="103">
        <v>15.494010918713453</v>
      </c>
      <c r="BM334" s="103">
        <v>58.367331358573871</v>
      </c>
      <c r="BN334" s="103">
        <v>11.509860273951576</v>
      </c>
      <c r="BO334" s="103">
        <v>2.2078656245901196</v>
      </c>
      <c r="BP334" s="103">
        <v>11.06195528924701</v>
      </c>
      <c r="BQ334" s="103">
        <v>1.6310952539617649</v>
      </c>
      <c r="BR334" s="103">
        <v>10.025130741789162</v>
      </c>
      <c r="BS334" s="103">
        <v>1.8332075771407024</v>
      </c>
      <c r="BT334" s="103">
        <v>5.4136988097536989</v>
      </c>
      <c r="BU334" s="103">
        <v>0.793181852437845</v>
      </c>
      <c r="BV334" s="103">
        <v>5.3936818843714809</v>
      </c>
      <c r="BW334" s="103">
        <v>0.86235672194440871</v>
      </c>
      <c r="BX334" s="96">
        <v>44.15314129927912</v>
      </c>
      <c r="BY334" s="96">
        <v>0.50611354729904079</v>
      </c>
      <c r="BZ334" s="135">
        <v>19.916345213435815</v>
      </c>
      <c r="CA334" s="135">
        <v>20.626566449853858</v>
      </c>
      <c r="CB334" s="135">
        <v>4.5884687466433363</v>
      </c>
      <c r="CC334" s="90">
        <f t="shared" si="48"/>
        <v>317.57481531467585</v>
      </c>
      <c r="CD334" s="91">
        <f t="shared" si="49"/>
        <v>413.9969840015479</v>
      </c>
      <c r="CE334" s="90">
        <f t="shared" si="50"/>
        <v>301.12443988137562</v>
      </c>
      <c r="CF334" s="91">
        <f t="shared" si="51"/>
        <v>392.55194023026775</v>
      </c>
      <c r="CG334" s="75"/>
      <c r="CH334" s="49"/>
      <c r="CI334" s="145">
        <v>83490</v>
      </c>
      <c r="CJ334" s="145" t="s">
        <v>155</v>
      </c>
      <c r="CK334" s="145">
        <v>26780</v>
      </c>
      <c r="CL334" s="145" t="s">
        <v>155</v>
      </c>
      <c r="CM334" s="145" t="s">
        <v>155</v>
      </c>
      <c r="CN334" s="145" t="s">
        <v>155</v>
      </c>
      <c r="CO334" s="145" t="s">
        <v>155</v>
      </c>
      <c r="CP334" s="143">
        <v>643400</v>
      </c>
      <c r="CQ334" s="145" t="s">
        <v>155</v>
      </c>
      <c r="CR334" s="145">
        <v>6657</v>
      </c>
      <c r="CS334" s="145">
        <v>1302</v>
      </c>
    </row>
    <row r="335" spans="1:97" ht="15.75" thickBot="1" x14ac:dyDescent="0.3">
      <c r="A335" s="76" t="s">
        <v>678</v>
      </c>
      <c r="B335" s="117" t="s">
        <v>914</v>
      </c>
      <c r="C335" s="76" t="s">
        <v>1116</v>
      </c>
      <c r="D335" s="76" t="s">
        <v>1210</v>
      </c>
      <c r="E335" s="78" t="s">
        <v>23</v>
      </c>
      <c r="F335" s="78"/>
      <c r="G335" s="78"/>
      <c r="H335" s="78"/>
      <c r="I335" s="78"/>
      <c r="J335" s="79" t="s">
        <v>153</v>
      </c>
      <c r="K335" s="121"/>
      <c r="L335" s="154">
        <v>1.89</v>
      </c>
      <c r="M335" s="154">
        <v>94.78</v>
      </c>
      <c r="N335" s="77"/>
      <c r="O335" s="77"/>
      <c r="P335" s="77"/>
      <c r="Q335" s="77"/>
      <c r="R335" s="77"/>
      <c r="S335" s="77"/>
      <c r="T335" s="77"/>
      <c r="U335" s="77"/>
      <c r="V335" s="77"/>
      <c r="W335" s="77"/>
      <c r="X335" s="157" t="s">
        <v>155</v>
      </c>
      <c r="Y335" s="77"/>
      <c r="Z335" s="77"/>
      <c r="AA335" s="77"/>
      <c r="AB335" s="78" t="s">
        <v>154</v>
      </c>
      <c r="AC335" s="106">
        <v>2.0509133445425647</v>
      </c>
      <c r="AD335" s="96">
        <v>1769.4855763065316</v>
      </c>
      <c r="AE335" s="96">
        <v>9530.3109152546003</v>
      </c>
      <c r="AF335" s="97">
        <v>94532.109251255257</v>
      </c>
      <c r="AG335" s="96">
        <v>385843.22925671062</v>
      </c>
      <c r="AH335" s="96">
        <v>462.14630710548124</v>
      </c>
      <c r="AI335" s="96">
        <v>21121.372341829847</v>
      </c>
      <c r="AJ335" s="96">
        <v>7995.9125728719891</v>
      </c>
      <c r="AK335" s="96">
        <v>24.527003070253699</v>
      </c>
      <c r="AL335" s="96">
        <v>6488.3993781886411</v>
      </c>
      <c r="AM335" s="96">
        <v>120.76020245665917</v>
      </c>
      <c r="AN335" s="96">
        <v>81.604249162907919</v>
      </c>
      <c r="AO335" s="96">
        <v>506.52080586927013</v>
      </c>
      <c r="AP335" s="96">
        <v>30500.747019764152</v>
      </c>
      <c r="AQ335" s="96">
        <v>18.150659907712001</v>
      </c>
      <c r="AR335" s="96">
        <v>33.799270959907979</v>
      </c>
      <c r="AS335" s="96">
        <v>13.909493524160991</v>
      </c>
      <c r="AT335" s="96">
        <v>175.1471764411616</v>
      </c>
      <c r="AU335" s="96">
        <v>69.222376280223301</v>
      </c>
      <c r="AV335" s="96" t="s">
        <v>155</v>
      </c>
      <c r="AW335" s="96" t="s">
        <v>155</v>
      </c>
      <c r="AX335" s="96" t="s">
        <v>155</v>
      </c>
      <c r="AY335" s="96"/>
      <c r="AZ335" s="96">
        <v>78.218769787926306</v>
      </c>
      <c r="BA335" s="96">
        <v>1020.8794462062431</v>
      </c>
      <c r="BB335" s="101">
        <v>18.225861597050155</v>
      </c>
      <c r="BC335" s="96">
        <v>1.1646833948480451</v>
      </c>
      <c r="BD335" s="96">
        <v>2.3550438607751811</v>
      </c>
      <c r="BE335" s="96">
        <v>20.889158021601478</v>
      </c>
      <c r="BF335" s="96">
        <v>1.7854920852807197</v>
      </c>
      <c r="BG335" s="96" t="s">
        <v>155</v>
      </c>
      <c r="BH335" s="96"/>
      <c r="BI335" s="96">
        <v>474.1567788393736</v>
      </c>
      <c r="BJ335" s="103">
        <v>50.554939644444644</v>
      </c>
      <c r="BK335" s="103">
        <v>107.35667589143267</v>
      </c>
      <c r="BL335" s="103">
        <v>13.037861333070468</v>
      </c>
      <c r="BM335" s="103">
        <v>50.357135526953087</v>
      </c>
      <c r="BN335" s="103">
        <v>10.152943666744175</v>
      </c>
      <c r="BO335" s="103">
        <v>2.1413571924116912</v>
      </c>
      <c r="BP335" s="103">
        <v>9.9560964358946134</v>
      </c>
      <c r="BQ335" s="103">
        <v>1.5375644380869167</v>
      </c>
      <c r="BR335" s="103">
        <v>9.4340155747209486</v>
      </c>
      <c r="BS335" s="103">
        <v>1.6769656991421407</v>
      </c>
      <c r="BT335" s="103">
        <v>4.9066164361626639</v>
      </c>
      <c r="BU335" s="103">
        <v>0.68960517262059506</v>
      </c>
      <c r="BV335" s="103">
        <v>4.7353714029963578</v>
      </c>
      <c r="BW335" s="103">
        <v>0.67356383599245251</v>
      </c>
      <c r="BX335" s="96">
        <v>29.369678206680419</v>
      </c>
      <c r="BY335" s="96">
        <v>0.55775832120048641</v>
      </c>
      <c r="BZ335" s="135">
        <v>18.099837620128625</v>
      </c>
      <c r="CA335" s="135">
        <v>16.141045031078491</v>
      </c>
      <c r="CB335" s="135">
        <v>3.5081883082260621</v>
      </c>
      <c r="CC335" s="90">
        <f t="shared" si="48"/>
        <v>267.21071225067345</v>
      </c>
      <c r="CD335" s="91">
        <f t="shared" si="49"/>
        <v>345.42948203859976</v>
      </c>
      <c r="CE335" s="90">
        <f t="shared" si="50"/>
        <v>253.26231307118829</v>
      </c>
      <c r="CF335" s="91">
        <f t="shared" si="51"/>
        <v>327.39806307618483</v>
      </c>
      <c r="CG335" s="75"/>
      <c r="CH335" s="49"/>
      <c r="CI335" s="145">
        <v>80360</v>
      </c>
      <c r="CJ335" s="145" t="s">
        <v>155</v>
      </c>
      <c r="CK335" s="145">
        <v>29310</v>
      </c>
      <c r="CL335" s="145" t="s">
        <v>155</v>
      </c>
      <c r="CM335" s="145" t="s">
        <v>155</v>
      </c>
      <c r="CN335" s="145" t="s">
        <v>155</v>
      </c>
      <c r="CO335" s="145" t="s">
        <v>155</v>
      </c>
      <c r="CP335" s="143">
        <v>642300</v>
      </c>
      <c r="CQ335" s="145" t="s">
        <v>155</v>
      </c>
      <c r="CR335" s="145">
        <v>6115</v>
      </c>
      <c r="CS335" s="145">
        <v>761.3</v>
      </c>
    </row>
    <row r="336" spans="1:97" ht="15.75" thickBot="1" x14ac:dyDescent="0.3">
      <c r="A336" s="76" t="s">
        <v>679</v>
      </c>
      <c r="B336" s="117" t="s">
        <v>915</v>
      </c>
      <c r="C336" s="76" t="s">
        <v>1116</v>
      </c>
      <c r="D336" s="76" t="s">
        <v>1210</v>
      </c>
      <c r="E336" s="78" t="s">
        <v>23</v>
      </c>
      <c r="F336" s="78"/>
      <c r="G336" s="78"/>
      <c r="H336" s="78"/>
      <c r="I336" s="78"/>
      <c r="J336" s="79" t="s">
        <v>153</v>
      </c>
      <c r="K336" s="121"/>
      <c r="L336" s="154">
        <v>1.44</v>
      </c>
      <c r="M336" s="154">
        <v>94.97</v>
      </c>
      <c r="N336" s="77"/>
      <c r="O336" s="77"/>
      <c r="P336" s="77"/>
      <c r="Q336" s="77"/>
      <c r="R336" s="77"/>
      <c r="S336" s="77"/>
      <c r="T336" s="77"/>
      <c r="U336" s="77"/>
      <c r="V336" s="77"/>
      <c r="W336" s="77"/>
      <c r="X336" s="157" t="s">
        <v>155</v>
      </c>
      <c r="Y336" s="77"/>
      <c r="Z336" s="77"/>
      <c r="AA336" s="77"/>
      <c r="AB336" s="78" t="s">
        <v>154</v>
      </c>
      <c r="AC336" s="106">
        <v>2.5708081688403324</v>
      </c>
      <c r="AD336" s="96">
        <v>2028.2382291407803</v>
      </c>
      <c r="AE336" s="96">
        <v>8151.3840052808864</v>
      </c>
      <c r="AF336" s="97">
        <v>112700.90946329701</v>
      </c>
      <c r="AG336" s="96">
        <v>358660.04947561712</v>
      </c>
      <c r="AH336" s="96">
        <v>183.4199577965428</v>
      </c>
      <c r="AI336" s="96">
        <v>28793.78594078591</v>
      </c>
      <c r="AJ336" s="96">
        <v>6424.0814451220085</v>
      </c>
      <c r="AK336" s="96">
        <v>26.619303795581402</v>
      </c>
      <c r="AL336" s="96">
        <v>6438.8159935629892</v>
      </c>
      <c r="AM336" s="96">
        <v>150.12428787716715</v>
      </c>
      <c r="AN336" s="96">
        <v>97.828565513459637</v>
      </c>
      <c r="AO336" s="96">
        <v>331.44463475398538</v>
      </c>
      <c r="AP336" s="96">
        <v>25684.822722661826</v>
      </c>
      <c r="AQ336" s="96">
        <v>13.715855769787842</v>
      </c>
      <c r="AR336" s="96">
        <v>35.337906033219973</v>
      </c>
      <c r="AS336" s="96">
        <v>16.498359900328211</v>
      </c>
      <c r="AT336" s="96">
        <v>95.433679598075216</v>
      </c>
      <c r="AU336" s="96">
        <v>96.715068894169065</v>
      </c>
      <c r="AV336" s="96">
        <v>1.2248440208813502</v>
      </c>
      <c r="AW336" s="96" t="s">
        <v>155</v>
      </c>
      <c r="AX336" s="96" t="s">
        <v>155</v>
      </c>
      <c r="AY336" s="96"/>
      <c r="AZ336" s="96">
        <v>44.257000099422832</v>
      </c>
      <c r="BA336" s="96">
        <v>439.46681547508894</v>
      </c>
      <c r="BB336" s="101">
        <v>19.864745672839696</v>
      </c>
      <c r="BC336" s="96" t="s">
        <v>155</v>
      </c>
      <c r="BD336" s="96">
        <v>0.67797022605433022</v>
      </c>
      <c r="BE336" s="96">
        <v>8.101791117501751</v>
      </c>
      <c r="BF336" s="96">
        <v>3.0364496551326576</v>
      </c>
      <c r="BG336" s="96" t="s">
        <v>155</v>
      </c>
      <c r="BH336" s="96"/>
      <c r="BI336" s="96">
        <v>691.4296454911721</v>
      </c>
      <c r="BJ336" s="103">
        <v>47.398268719659733</v>
      </c>
      <c r="BK336" s="103">
        <v>93.394929746136697</v>
      </c>
      <c r="BL336" s="103">
        <v>11.149924740099427</v>
      </c>
      <c r="BM336" s="103">
        <v>41.315226759898408</v>
      </c>
      <c r="BN336" s="103">
        <v>7.8190211079763285</v>
      </c>
      <c r="BO336" s="103">
        <v>1.5425081699042829</v>
      </c>
      <c r="BP336" s="103">
        <v>7.2270459613011662</v>
      </c>
      <c r="BQ336" s="103">
        <v>1.1245862449710131</v>
      </c>
      <c r="BR336" s="103">
        <v>7.1206200747495174</v>
      </c>
      <c r="BS336" s="103">
        <v>1.3262734805373928</v>
      </c>
      <c r="BT336" s="103">
        <v>4.1998450040147937</v>
      </c>
      <c r="BU336" s="103">
        <v>0.6012347934508</v>
      </c>
      <c r="BV336" s="103">
        <v>3.9329467613157898</v>
      </c>
      <c r="BW336" s="103">
        <v>0.58962574938584233</v>
      </c>
      <c r="BX336" s="96">
        <v>12.020167794397475</v>
      </c>
      <c r="BY336" s="96">
        <v>0.71577762127033839</v>
      </c>
      <c r="BZ336" s="135">
        <v>23.202393217257491</v>
      </c>
      <c r="CA336" s="135">
        <v>17.546945810012453</v>
      </c>
      <c r="CB336" s="135">
        <v>3.5139105559716599</v>
      </c>
      <c r="CC336" s="90">
        <f t="shared" si="48"/>
        <v>228.7420573134012</v>
      </c>
      <c r="CD336" s="91">
        <f t="shared" si="49"/>
        <v>272.99905741282402</v>
      </c>
      <c r="CE336" s="90">
        <f t="shared" si="50"/>
        <v>217.23633183053713</v>
      </c>
      <c r="CF336" s="91">
        <f t="shared" si="51"/>
        <v>259.26720482495898</v>
      </c>
      <c r="CG336" s="75"/>
      <c r="CH336" s="49"/>
      <c r="CI336" s="145">
        <v>110500</v>
      </c>
      <c r="CJ336" s="145" t="s">
        <v>155</v>
      </c>
      <c r="CK336" s="145">
        <v>26330</v>
      </c>
      <c r="CL336" s="145">
        <v>32477</v>
      </c>
      <c r="CM336" s="145">
        <v>9077</v>
      </c>
      <c r="CN336" s="145" t="s">
        <v>155</v>
      </c>
      <c r="CO336" s="145" t="s">
        <v>155</v>
      </c>
      <c r="CP336" s="143">
        <v>608900</v>
      </c>
      <c r="CQ336" s="145" t="s">
        <v>155</v>
      </c>
      <c r="CR336" s="145">
        <v>5981</v>
      </c>
      <c r="CS336" s="145">
        <v>427.3</v>
      </c>
    </row>
    <row r="337" spans="1:97" ht="15.75" thickBot="1" x14ac:dyDescent="0.3">
      <c r="A337" s="76" t="s">
        <v>680</v>
      </c>
      <c r="B337" s="117" t="s">
        <v>916</v>
      </c>
      <c r="C337" s="76" t="s">
        <v>1116</v>
      </c>
      <c r="D337" s="76" t="s">
        <v>1210</v>
      </c>
      <c r="E337" s="78" t="s">
        <v>23</v>
      </c>
      <c r="F337" s="78"/>
      <c r="G337" s="78"/>
      <c r="H337" s="78"/>
      <c r="I337" s="78"/>
      <c r="J337" s="79" t="s">
        <v>153</v>
      </c>
      <c r="K337" s="121"/>
      <c r="L337" s="154">
        <v>1.71</v>
      </c>
      <c r="M337" s="154">
        <v>95.29</v>
      </c>
      <c r="N337" s="77"/>
      <c r="O337" s="77"/>
      <c r="P337" s="77"/>
      <c r="Q337" s="77"/>
      <c r="R337" s="77"/>
      <c r="S337" s="77"/>
      <c r="T337" s="77"/>
      <c r="U337" s="77"/>
      <c r="V337" s="77"/>
      <c r="W337" s="77"/>
      <c r="X337" s="157" t="s">
        <v>155</v>
      </c>
      <c r="Y337" s="77"/>
      <c r="Z337" s="77"/>
      <c r="AA337" s="77"/>
      <c r="AB337" s="78" t="s">
        <v>154</v>
      </c>
      <c r="AC337" s="106">
        <v>2.762435393464326</v>
      </c>
      <c r="AD337" s="96">
        <v>1447.2995661973528</v>
      </c>
      <c r="AE337" s="96">
        <v>6480.1712151621468</v>
      </c>
      <c r="AF337" s="97">
        <v>102380.51996149108</v>
      </c>
      <c r="AG337" s="96">
        <v>402260.92995373701</v>
      </c>
      <c r="AH337" s="96">
        <v>237.89084740670421</v>
      </c>
      <c r="AI337" s="96">
        <v>22343.509524590052</v>
      </c>
      <c r="AJ337" s="96" t="s">
        <v>155</v>
      </c>
      <c r="AK337" s="96">
        <v>32.610133087668856</v>
      </c>
      <c r="AL337" s="96">
        <v>7317.2625181459007</v>
      </c>
      <c r="AM337" s="96">
        <v>141.44453155601653</v>
      </c>
      <c r="AN337" s="96">
        <v>99.37028298382323</v>
      </c>
      <c r="AO337" s="96">
        <v>196.41754318914383</v>
      </c>
      <c r="AP337" s="96">
        <v>19662.220977862526</v>
      </c>
      <c r="AQ337" s="96">
        <v>18.675776509707323</v>
      </c>
      <c r="AR337" s="96">
        <v>42.19290025228144</v>
      </c>
      <c r="AS337" s="96">
        <v>34.925343962916479</v>
      </c>
      <c r="AT337" s="96">
        <v>102.65972083800413</v>
      </c>
      <c r="AU337" s="96">
        <v>75.395504949932672</v>
      </c>
      <c r="AV337" s="96">
        <v>1.0749180308741775</v>
      </c>
      <c r="AW337" s="96" t="s">
        <v>155</v>
      </c>
      <c r="AX337" s="96">
        <v>65.882102770938673</v>
      </c>
      <c r="AY337" s="96"/>
      <c r="AZ337" s="96">
        <v>100.12529114733907</v>
      </c>
      <c r="BA337" s="96">
        <v>1428.7745403332528</v>
      </c>
      <c r="BB337" s="101">
        <v>21.177665247394419</v>
      </c>
      <c r="BC337" s="96">
        <v>0.86994336625607505</v>
      </c>
      <c r="BD337" s="96">
        <v>2.6560168432554709</v>
      </c>
      <c r="BE337" s="96">
        <v>23.103985814566283</v>
      </c>
      <c r="BF337" s="96">
        <v>3.2496173798783983</v>
      </c>
      <c r="BG337" s="96">
        <v>0.38751004632722202</v>
      </c>
      <c r="BH337" s="96"/>
      <c r="BI337" s="96">
        <v>507.48687475588429</v>
      </c>
      <c r="BJ337" s="103">
        <v>46.988080428289187</v>
      </c>
      <c r="BK337" s="103">
        <v>97.8783479544839</v>
      </c>
      <c r="BL337" s="103">
        <v>11.896302912727849</v>
      </c>
      <c r="BM337" s="103">
        <v>47.043524130871106</v>
      </c>
      <c r="BN337" s="103">
        <v>9.8477118922966369</v>
      </c>
      <c r="BO337" s="103">
        <v>1.902496544175031</v>
      </c>
      <c r="BP337" s="103">
        <v>10.199041530740626</v>
      </c>
      <c r="BQ337" s="103">
        <v>1.6326271724113937</v>
      </c>
      <c r="BR337" s="103">
        <v>10.047541811730278</v>
      </c>
      <c r="BS337" s="103">
        <v>1.8260584641947275</v>
      </c>
      <c r="BT337" s="103">
        <v>5.1549032368787868</v>
      </c>
      <c r="BU337" s="103">
        <v>0.700236342677093</v>
      </c>
      <c r="BV337" s="103">
        <v>4.7237267951707702</v>
      </c>
      <c r="BW337" s="103">
        <v>0.68228862098261855</v>
      </c>
      <c r="BX337" s="96">
        <v>35.995094696302161</v>
      </c>
      <c r="BY337" s="96">
        <v>0.51856204801645678</v>
      </c>
      <c r="BZ337" s="135">
        <v>34.092076129341436</v>
      </c>
      <c r="CA337" s="135">
        <v>16.755544558816862</v>
      </c>
      <c r="CB337" s="135">
        <v>4.3209120433736432</v>
      </c>
      <c r="CC337" s="90">
        <f t="shared" si="48"/>
        <v>250.52288783763001</v>
      </c>
      <c r="CD337" s="91">
        <f t="shared" si="49"/>
        <v>350.64817898496909</v>
      </c>
      <c r="CE337" s="90">
        <f t="shared" si="50"/>
        <v>238.72325982047767</v>
      </c>
      <c r="CF337" s="91">
        <f t="shared" si="51"/>
        <v>334.13264975477711</v>
      </c>
      <c r="CG337" s="75"/>
      <c r="CH337" s="49"/>
      <c r="CI337" s="145">
        <v>94850</v>
      </c>
      <c r="CJ337" s="145" t="s">
        <v>155</v>
      </c>
      <c r="CK337" s="145">
        <v>19480</v>
      </c>
      <c r="CL337" s="145">
        <v>14657</v>
      </c>
      <c r="CM337" s="145">
        <v>6837</v>
      </c>
      <c r="CN337" s="145" t="s">
        <v>155</v>
      </c>
      <c r="CO337" s="145" t="s">
        <v>155</v>
      </c>
      <c r="CP337" s="143">
        <v>658700</v>
      </c>
      <c r="CQ337" s="145" t="s">
        <v>155</v>
      </c>
      <c r="CR337" s="145">
        <v>6604</v>
      </c>
      <c r="CS337" s="145">
        <v>1313</v>
      </c>
    </row>
    <row r="338" spans="1:97" ht="15.75" thickBot="1" x14ac:dyDescent="0.3">
      <c r="A338" s="76" t="s">
        <v>681</v>
      </c>
      <c r="B338" s="117" t="s">
        <v>917</v>
      </c>
      <c r="C338" s="76" t="s">
        <v>1116</v>
      </c>
      <c r="D338" s="76" t="s">
        <v>1210</v>
      </c>
      <c r="E338" s="78" t="s">
        <v>23</v>
      </c>
      <c r="F338" s="78"/>
      <c r="G338" s="78"/>
      <c r="H338" s="78"/>
      <c r="I338" s="78"/>
      <c r="J338" s="79" t="s">
        <v>153</v>
      </c>
      <c r="K338" s="121"/>
      <c r="L338" s="154">
        <v>1.74</v>
      </c>
      <c r="M338" s="154">
        <v>95.15</v>
      </c>
      <c r="N338" s="77"/>
      <c r="O338" s="77"/>
      <c r="P338" s="77"/>
      <c r="Q338" s="77"/>
      <c r="R338" s="77"/>
      <c r="S338" s="77"/>
      <c r="T338" s="77"/>
      <c r="U338" s="77"/>
      <c r="V338" s="77"/>
      <c r="W338" s="77"/>
      <c r="X338" s="157" t="s">
        <v>155</v>
      </c>
      <c r="Y338" s="77"/>
      <c r="Z338" s="77"/>
      <c r="AA338" s="77"/>
      <c r="AB338" s="78" t="s">
        <v>154</v>
      </c>
      <c r="AC338" s="106">
        <v>2.1802161808383493</v>
      </c>
      <c r="AD338" s="96">
        <v>1462.4123981026733</v>
      </c>
      <c r="AE338" s="96">
        <v>5625.2635471046033</v>
      </c>
      <c r="AF338" s="97">
        <v>96843.450897809831</v>
      </c>
      <c r="AG338" s="96">
        <v>406886.40204859251</v>
      </c>
      <c r="AH338" s="96">
        <v>229.37960840915358</v>
      </c>
      <c r="AI338" s="96">
        <v>20578.100989226623</v>
      </c>
      <c r="AJ338" s="96">
        <v>3511.6834048657702</v>
      </c>
      <c r="AK338" s="96">
        <v>27.34142623674434</v>
      </c>
      <c r="AL338" s="96">
        <v>7989.1203675300303</v>
      </c>
      <c r="AM338" s="96">
        <v>131.97803881934709</v>
      </c>
      <c r="AN338" s="96">
        <v>91.826582072919521</v>
      </c>
      <c r="AO338" s="96">
        <v>200.50421344689792</v>
      </c>
      <c r="AP338" s="96">
        <v>16334.394391044678</v>
      </c>
      <c r="AQ338" s="96">
        <v>11.633819968541326</v>
      </c>
      <c r="AR338" s="96">
        <v>29.658206957596228</v>
      </c>
      <c r="AS338" s="96">
        <v>12.174942764669661</v>
      </c>
      <c r="AT338" s="96">
        <v>59.160624667800214</v>
      </c>
      <c r="AU338" s="96">
        <v>78.463055400901723</v>
      </c>
      <c r="AV338" s="96">
        <v>1.1616963848373112</v>
      </c>
      <c r="AW338" s="96" t="s">
        <v>155</v>
      </c>
      <c r="AX338" s="96">
        <v>57.621651865722271</v>
      </c>
      <c r="AY338" s="96"/>
      <c r="AZ338" s="96">
        <v>87.313114683075568</v>
      </c>
      <c r="BA338" s="96">
        <v>1358.4451393511176</v>
      </c>
      <c r="BB338" s="101">
        <v>23.747158940325651</v>
      </c>
      <c r="BC338" s="96">
        <v>0.83322121793988901</v>
      </c>
      <c r="BD338" s="96">
        <v>2.5836733479934377</v>
      </c>
      <c r="BE338" s="96">
        <v>23.223094219133852</v>
      </c>
      <c r="BF338" s="96">
        <v>3.1053994192176577</v>
      </c>
      <c r="BG338" s="96" t="s">
        <v>155</v>
      </c>
      <c r="BH338" s="96"/>
      <c r="BI338" s="96">
        <v>527.85783151525231</v>
      </c>
      <c r="BJ338" s="103">
        <v>47.905622784837227</v>
      </c>
      <c r="BK338" s="103">
        <v>93.442631824994422</v>
      </c>
      <c r="BL338" s="103">
        <v>10.91746716146058</v>
      </c>
      <c r="BM338" s="103">
        <v>42.237196338266592</v>
      </c>
      <c r="BN338" s="103">
        <v>8.3294702779722538</v>
      </c>
      <c r="BO338" s="103">
        <v>1.6107396787152886</v>
      </c>
      <c r="BP338" s="103">
        <v>7.8361668504620585</v>
      </c>
      <c r="BQ338" s="103">
        <v>1.1928268634934931</v>
      </c>
      <c r="BR338" s="103">
        <v>7.4210583388547908</v>
      </c>
      <c r="BS338" s="103">
        <v>1.4089574355322667</v>
      </c>
      <c r="BT338" s="103">
        <v>4.3922757534487475</v>
      </c>
      <c r="BU338" s="103">
        <v>0.62616441068270423</v>
      </c>
      <c r="BV338" s="103">
        <v>4.3024315830934361</v>
      </c>
      <c r="BW338" s="103">
        <v>0.65759263997001283</v>
      </c>
      <c r="BX338" s="96">
        <v>35.110207231191303</v>
      </c>
      <c r="BY338" s="96">
        <v>0.479569862275115</v>
      </c>
      <c r="BZ338" s="135">
        <v>22.477745445755563</v>
      </c>
      <c r="CA338" s="135">
        <v>17.541182893749308</v>
      </c>
      <c r="CB338" s="135">
        <v>4.1259245376660028</v>
      </c>
      <c r="CC338" s="90">
        <f t="shared" si="48"/>
        <v>232.28060194178386</v>
      </c>
      <c r="CD338" s="91">
        <f t="shared" si="49"/>
        <v>319.59371662485944</v>
      </c>
      <c r="CE338" s="90">
        <f t="shared" si="50"/>
        <v>221.01499274760735</v>
      </c>
      <c r="CF338" s="91">
        <f t="shared" si="51"/>
        <v>304.09342136855378</v>
      </c>
      <c r="CG338" s="75"/>
      <c r="CH338" s="49"/>
      <c r="CI338" s="145">
        <v>92660</v>
      </c>
      <c r="CJ338" s="145" t="s">
        <v>155</v>
      </c>
      <c r="CK338" s="145">
        <v>16420</v>
      </c>
      <c r="CL338" s="145">
        <v>17317</v>
      </c>
      <c r="CM338" s="145">
        <v>5947</v>
      </c>
      <c r="CN338" s="145" t="s">
        <v>155</v>
      </c>
      <c r="CO338" s="145" t="s">
        <v>155</v>
      </c>
      <c r="CP338" s="143">
        <v>681100</v>
      </c>
      <c r="CQ338" s="145" t="s">
        <v>155</v>
      </c>
      <c r="CR338" s="145">
        <v>7264</v>
      </c>
      <c r="CS338" s="145">
        <v>1247</v>
      </c>
    </row>
    <row r="339" spans="1:97" ht="15.75" thickBot="1" x14ac:dyDescent="0.3">
      <c r="A339" s="76" t="s">
        <v>682</v>
      </c>
      <c r="B339" s="117" t="s">
        <v>918</v>
      </c>
      <c r="C339" s="76" t="s">
        <v>1116</v>
      </c>
      <c r="D339" s="76" t="s">
        <v>1210</v>
      </c>
      <c r="E339" s="78" t="s">
        <v>23</v>
      </c>
      <c r="F339" s="78"/>
      <c r="G339" s="78"/>
      <c r="H339" s="78"/>
      <c r="I339" s="78"/>
      <c r="J339" s="79" t="s">
        <v>153</v>
      </c>
      <c r="K339" s="121"/>
      <c r="L339" s="154">
        <v>1.76</v>
      </c>
      <c r="M339" s="154">
        <v>94.88</v>
      </c>
      <c r="N339" s="77"/>
      <c r="O339" s="77"/>
      <c r="P339" s="77"/>
      <c r="Q339" s="77"/>
      <c r="R339" s="77"/>
      <c r="S339" s="77"/>
      <c r="T339" s="77"/>
      <c r="U339" s="77"/>
      <c r="V339" s="77"/>
      <c r="W339" s="77"/>
      <c r="X339" s="157" t="s">
        <v>155</v>
      </c>
      <c r="Y339" s="77"/>
      <c r="Z339" s="77"/>
      <c r="AA339" s="77"/>
      <c r="AB339" s="78" t="s">
        <v>154</v>
      </c>
      <c r="AC339" s="106">
        <v>2.4085444053559368</v>
      </c>
      <c r="AD339" s="96">
        <v>1595.4222712607188</v>
      </c>
      <c r="AE339" s="96">
        <v>5353.6095458984546</v>
      </c>
      <c r="AF339" s="97">
        <v>108476.85991489288</v>
      </c>
      <c r="AG339" s="96">
        <v>404538.22722413152</v>
      </c>
      <c r="AH339" s="96">
        <v>251.454271005176</v>
      </c>
      <c r="AI339" s="96">
        <v>22425.133615826733</v>
      </c>
      <c r="AJ339" s="96">
        <v>3079.3347758912932</v>
      </c>
      <c r="AK339" s="96">
        <v>21.394277536889582</v>
      </c>
      <c r="AL339" s="96">
        <v>8808.6517516272634</v>
      </c>
      <c r="AM339" s="96">
        <v>143.01822227651184</v>
      </c>
      <c r="AN339" s="96">
        <v>109.00259822089697</v>
      </c>
      <c r="AO339" s="96">
        <v>167.89592578934275</v>
      </c>
      <c r="AP339" s="96">
        <v>15035.223333218641</v>
      </c>
      <c r="AQ339" s="96">
        <v>8.6680724268371492</v>
      </c>
      <c r="AR339" s="96">
        <v>31.006082009009202</v>
      </c>
      <c r="AS339" s="96">
        <v>16.784138789827338</v>
      </c>
      <c r="AT339" s="96">
        <v>42.54138753739133</v>
      </c>
      <c r="AU339" s="96">
        <v>88.935295903865551</v>
      </c>
      <c r="AV339" s="96">
        <v>1.2350645965413973</v>
      </c>
      <c r="AW339" s="96" t="s">
        <v>155</v>
      </c>
      <c r="AX339" s="96">
        <v>67.495059880118589</v>
      </c>
      <c r="AY339" s="96"/>
      <c r="AZ339" s="96">
        <v>78.826560566622845</v>
      </c>
      <c r="BA339" s="96">
        <v>1172.9493850958759</v>
      </c>
      <c r="BB339" s="101">
        <v>26.565323658898187</v>
      </c>
      <c r="BC339" s="96">
        <v>0.75888956953904774</v>
      </c>
      <c r="BD339" s="96">
        <v>2.2098163386158731</v>
      </c>
      <c r="BE339" s="96">
        <v>19.066359333058529</v>
      </c>
      <c r="BF339" s="96">
        <v>3.6986114451435927</v>
      </c>
      <c r="BG339" s="96" t="s">
        <v>155</v>
      </c>
      <c r="BH339" s="96"/>
      <c r="BI339" s="96">
        <v>589.8306474733821</v>
      </c>
      <c r="BJ339" s="103">
        <v>53.057171498084926</v>
      </c>
      <c r="BK339" s="103">
        <v>106.27035735872482</v>
      </c>
      <c r="BL339" s="103">
        <v>12.691699646043263</v>
      </c>
      <c r="BM339" s="103">
        <v>48.414050527997425</v>
      </c>
      <c r="BN339" s="103">
        <v>9.0414135399017077</v>
      </c>
      <c r="BO339" s="103">
        <v>1.7300943882447175</v>
      </c>
      <c r="BP339" s="103">
        <v>8.4415861873687845</v>
      </c>
      <c r="BQ339" s="103">
        <v>1.2682606838778132</v>
      </c>
      <c r="BR339" s="103">
        <v>7.8304278912553027</v>
      </c>
      <c r="BS339" s="103">
        <v>1.4886883370730606</v>
      </c>
      <c r="BT339" s="103">
        <v>4.6061024726413482</v>
      </c>
      <c r="BU339" s="103">
        <v>0.69121773566795985</v>
      </c>
      <c r="BV339" s="103">
        <v>4.4004095569634458</v>
      </c>
      <c r="BW339" s="103">
        <v>0.68493498155658916</v>
      </c>
      <c r="BX339" s="96">
        <v>31.447444101109912</v>
      </c>
      <c r="BY339" s="96">
        <v>0.53344837913288101</v>
      </c>
      <c r="BZ339" s="135">
        <v>18.852723647066092</v>
      </c>
      <c r="CA339" s="135">
        <v>20.049383649975557</v>
      </c>
      <c r="CB339" s="135">
        <v>4.4066389920548072</v>
      </c>
      <c r="CC339" s="90">
        <f t="shared" si="48"/>
        <v>260.61641480540118</v>
      </c>
      <c r="CD339" s="91">
        <f t="shared" si="49"/>
        <v>339.44297537202402</v>
      </c>
      <c r="CE339" s="90">
        <f t="shared" si="50"/>
        <v>247.27285436736463</v>
      </c>
      <c r="CF339" s="91">
        <f t="shared" si="51"/>
        <v>322.06349503297639</v>
      </c>
      <c r="CG339" s="75"/>
      <c r="CH339" s="49"/>
      <c r="CI339" s="145">
        <v>98240</v>
      </c>
      <c r="CJ339" s="145" t="s">
        <v>155</v>
      </c>
      <c r="CK339" s="145">
        <v>14900</v>
      </c>
      <c r="CL339" s="145">
        <v>15827</v>
      </c>
      <c r="CM339" s="145">
        <v>5347</v>
      </c>
      <c r="CN339" s="145" t="s">
        <v>155</v>
      </c>
      <c r="CO339" s="145" t="s">
        <v>155</v>
      </c>
      <c r="CP339" s="143">
        <v>653000</v>
      </c>
      <c r="CQ339" s="145" t="s">
        <v>155</v>
      </c>
      <c r="CR339" s="145">
        <v>7953</v>
      </c>
      <c r="CS339" s="145">
        <v>1007</v>
      </c>
    </row>
    <row r="340" spans="1:97" ht="15.75" thickBot="1" x14ac:dyDescent="0.3">
      <c r="A340" s="76" t="s">
        <v>683</v>
      </c>
      <c r="B340" s="117" t="s">
        <v>919</v>
      </c>
      <c r="C340" s="76" t="s">
        <v>1116</v>
      </c>
      <c r="D340" s="76" t="s">
        <v>1210</v>
      </c>
      <c r="E340" s="78" t="s">
        <v>23</v>
      </c>
      <c r="F340" s="78"/>
      <c r="G340" s="78"/>
      <c r="H340" s="78"/>
      <c r="I340" s="78"/>
      <c r="J340" s="79" t="s">
        <v>153</v>
      </c>
      <c r="K340" s="121"/>
      <c r="L340" s="154">
        <v>1.54</v>
      </c>
      <c r="M340" s="154">
        <v>94.92</v>
      </c>
      <c r="N340" s="77"/>
      <c r="O340" s="77"/>
      <c r="P340" s="77"/>
      <c r="Q340" s="77"/>
      <c r="R340" s="77"/>
      <c r="S340" s="77"/>
      <c r="T340" s="77"/>
      <c r="U340" s="77"/>
      <c r="V340" s="77"/>
      <c r="W340" s="77"/>
      <c r="X340" s="157" t="s">
        <v>155</v>
      </c>
      <c r="Y340" s="77"/>
      <c r="Z340" s="77"/>
      <c r="AA340" s="77"/>
      <c r="AB340" s="78" t="s">
        <v>154</v>
      </c>
      <c r="AC340" s="106">
        <v>1.9573495362027373</v>
      </c>
      <c r="AD340" s="96">
        <v>1523.8402867929271</v>
      </c>
      <c r="AE340" s="96">
        <v>6910.1480093904047</v>
      </c>
      <c r="AF340" s="97">
        <v>104732.00820447614</v>
      </c>
      <c r="AG340" s="96">
        <v>397324.02898156131</v>
      </c>
      <c r="AH340" s="96">
        <v>218.38907532231062</v>
      </c>
      <c r="AI340" s="96">
        <v>22809.469456485862</v>
      </c>
      <c r="AJ340" s="96">
        <v>3784.0274044834009</v>
      </c>
      <c r="AK340" s="96">
        <v>18.890239120033936</v>
      </c>
      <c r="AL340" s="96">
        <v>7672.5710774861054</v>
      </c>
      <c r="AM340" s="96">
        <v>126.30767568659112</v>
      </c>
      <c r="AN340" s="96">
        <v>99.023825311399918</v>
      </c>
      <c r="AO340" s="96">
        <v>308.37657209830195</v>
      </c>
      <c r="AP340" s="96">
        <v>21267.65666691391</v>
      </c>
      <c r="AQ340" s="96">
        <v>11.569860994070666</v>
      </c>
      <c r="AR340" s="96">
        <v>29.285759647336381</v>
      </c>
      <c r="AS340" s="96">
        <v>11.96449886313083</v>
      </c>
      <c r="AT340" s="96">
        <v>65.46485923216801</v>
      </c>
      <c r="AU340" s="96">
        <v>104.43173051010076</v>
      </c>
      <c r="AV340" s="96">
        <v>0.97278273122193748</v>
      </c>
      <c r="AW340" s="96" t="s">
        <v>155</v>
      </c>
      <c r="AX340" s="96" t="s">
        <v>155</v>
      </c>
      <c r="AY340" s="96"/>
      <c r="AZ340" s="96">
        <v>65.055575769238871</v>
      </c>
      <c r="BA340" s="96">
        <v>960.68237628688541</v>
      </c>
      <c r="BB340" s="101">
        <v>22.759034916136663</v>
      </c>
      <c r="BC340" s="96" t="s">
        <v>155</v>
      </c>
      <c r="BD340" s="96">
        <v>1.8647939061873642</v>
      </c>
      <c r="BE340" s="96">
        <v>17.280205929639223</v>
      </c>
      <c r="BF340" s="96">
        <v>3.1729393175789045</v>
      </c>
      <c r="BG340" s="96" t="s">
        <v>155</v>
      </c>
      <c r="BH340" s="96"/>
      <c r="BI340" s="96">
        <v>771.22508617413428</v>
      </c>
      <c r="BJ340" s="103">
        <v>49.601643251985102</v>
      </c>
      <c r="BK340" s="103">
        <v>95.09974743661742</v>
      </c>
      <c r="BL340" s="103">
        <v>10.917264275864097</v>
      </c>
      <c r="BM340" s="103">
        <v>40.077334820990714</v>
      </c>
      <c r="BN340" s="103">
        <v>7.2150424285627057</v>
      </c>
      <c r="BO340" s="103">
        <v>1.3596211717298741</v>
      </c>
      <c r="BP340" s="103">
        <v>6.5927871125037392</v>
      </c>
      <c r="BQ340" s="103">
        <v>1.001495415657881</v>
      </c>
      <c r="BR340" s="103">
        <v>6.6054511418806126</v>
      </c>
      <c r="BS340" s="103">
        <v>1.1918827614997967</v>
      </c>
      <c r="BT340" s="103">
        <v>3.8390410362700873</v>
      </c>
      <c r="BU340" s="103">
        <v>0.59274105368313812</v>
      </c>
      <c r="BV340" s="103">
        <v>3.6307200328768343</v>
      </c>
      <c r="BW340" s="103">
        <v>0.6014263136377177</v>
      </c>
      <c r="BX340" s="96">
        <v>24.5820877712619</v>
      </c>
      <c r="BY340" s="96">
        <v>0.51791833300206847</v>
      </c>
      <c r="BZ340" s="135">
        <v>21.011457732139537</v>
      </c>
      <c r="CA340" s="135">
        <v>16.983863450502103</v>
      </c>
      <c r="CB340" s="135">
        <v>4.0754762501060329</v>
      </c>
      <c r="CC340" s="90">
        <f t="shared" si="48"/>
        <v>228.32619825375969</v>
      </c>
      <c r="CD340" s="91">
        <f t="shared" si="49"/>
        <v>293.38177402299857</v>
      </c>
      <c r="CE340" s="90">
        <f t="shared" si="50"/>
        <v>216.7272273824687</v>
      </c>
      <c r="CF340" s="91">
        <f t="shared" si="51"/>
        <v>278.47797990263024</v>
      </c>
      <c r="CG340" s="75"/>
      <c r="CH340" s="49"/>
      <c r="CI340" s="145">
        <v>95180</v>
      </c>
      <c r="CJ340" s="145" t="s">
        <v>155</v>
      </c>
      <c r="CK340" s="145">
        <v>21580</v>
      </c>
      <c r="CL340" s="145">
        <v>24507</v>
      </c>
      <c r="CM340" s="145">
        <v>7277</v>
      </c>
      <c r="CN340" s="145" t="s">
        <v>155</v>
      </c>
      <c r="CO340" s="145" t="s">
        <v>155</v>
      </c>
      <c r="CP340" s="143">
        <v>649600</v>
      </c>
      <c r="CQ340" s="145" t="s">
        <v>155</v>
      </c>
      <c r="CR340" s="145">
        <v>7062</v>
      </c>
      <c r="CS340" s="145">
        <v>859.3</v>
      </c>
    </row>
    <row r="341" spans="1:97" ht="15.75" thickBot="1" x14ac:dyDescent="0.3">
      <c r="A341" s="76" t="s">
        <v>684</v>
      </c>
      <c r="B341" s="117" t="s">
        <v>920</v>
      </c>
      <c r="C341" s="76" t="s">
        <v>1116</v>
      </c>
      <c r="D341" s="76" t="s">
        <v>1210</v>
      </c>
      <c r="E341" s="78" t="s">
        <v>23</v>
      </c>
      <c r="F341" s="78"/>
      <c r="G341" s="78"/>
      <c r="H341" s="78"/>
      <c r="I341" s="78"/>
      <c r="J341" s="79" t="s">
        <v>153</v>
      </c>
      <c r="K341" s="121"/>
      <c r="L341" s="154">
        <v>1.74</v>
      </c>
      <c r="M341" s="154">
        <v>83.94</v>
      </c>
      <c r="N341" s="77"/>
      <c r="O341" s="77"/>
      <c r="P341" s="77"/>
      <c r="Q341" s="77"/>
      <c r="R341" s="77"/>
      <c r="S341" s="77"/>
      <c r="T341" s="77"/>
      <c r="U341" s="77"/>
      <c r="V341" s="77"/>
      <c r="W341" s="77"/>
      <c r="X341" s="157">
        <v>4.05</v>
      </c>
      <c r="Y341" s="77"/>
      <c r="Z341" s="77"/>
      <c r="AA341" s="77"/>
      <c r="AB341" s="78" t="s">
        <v>154</v>
      </c>
      <c r="AC341" s="106">
        <v>3.4372593928011836</v>
      </c>
      <c r="AD341" s="96">
        <v>1435.4095526063898</v>
      </c>
      <c r="AE341" s="96">
        <v>13530.275115772192</v>
      </c>
      <c r="AF341" s="97">
        <v>85329.761275521159</v>
      </c>
      <c r="AG341" s="96">
        <v>260977.53423974448</v>
      </c>
      <c r="AH341" s="96">
        <v>1331.1471946121721</v>
      </c>
      <c r="AI341" s="96">
        <v>17405.270132803376</v>
      </c>
      <c r="AJ341" s="96">
        <v>35241.538728523352</v>
      </c>
      <c r="AK341" s="96">
        <v>27.637903198348649</v>
      </c>
      <c r="AL341" s="96">
        <v>6030.2147889599173</v>
      </c>
      <c r="AM341" s="96">
        <v>150.58554110653631</v>
      </c>
      <c r="AN341" s="96">
        <v>113.22717701107045</v>
      </c>
      <c r="AO341" s="96">
        <v>2870.6947794262642</v>
      </c>
      <c r="AP341" s="96">
        <v>178934.37730105667</v>
      </c>
      <c r="AQ341" s="96">
        <v>20.503369233985968</v>
      </c>
      <c r="AR341" s="96">
        <v>29.583095002099391</v>
      </c>
      <c r="AS341" s="96">
        <v>30.138256334045494</v>
      </c>
      <c r="AT341" s="96">
        <v>58.84374658444397</v>
      </c>
      <c r="AU341" s="96">
        <v>90.465261507211395</v>
      </c>
      <c r="AV341" s="96">
        <v>0.77386092212903157</v>
      </c>
      <c r="AW341" s="96">
        <v>9.8233361921749118</v>
      </c>
      <c r="AX341" s="96">
        <v>47.90528421265445</v>
      </c>
      <c r="AY341" s="96"/>
      <c r="AZ341" s="96">
        <v>52.341753045766914</v>
      </c>
      <c r="BA341" s="96">
        <v>507.64120892855527</v>
      </c>
      <c r="BB341" s="101">
        <v>18.922256347896493</v>
      </c>
      <c r="BC341" s="96">
        <v>1.4165160638746328</v>
      </c>
      <c r="BD341" s="96">
        <v>0.99509261653770753</v>
      </c>
      <c r="BE341" s="96">
        <v>9.100217016918398</v>
      </c>
      <c r="BF341" s="96">
        <v>2.7422214717309554</v>
      </c>
      <c r="BG341" s="96">
        <v>0.86751409547075364</v>
      </c>
      <c r="BH341" s="96"/>
      <c r="BI341" s="96">
        <v>640.86307106170227</v>
      </c>
      <c r="BJ341" s="103">
        <v>44.462688509711903</v>
      </c>
      <c r="BK341" s="103">
        <v>86.690695971796885</v>
      </c>
      <c r="BL341" s="103">
        <v>10.529613351128143</v>
      </c>
      <c r="BM341" s="103">
        <v>44.894945409607587</v>
      </c>
      <c r="BN341" s="103">
        <v>10.288919340136705</v>
      </c>
      <c r="BO341" s="103">
        <v>2.6486361463923838</v>
      </c>
      <c r="BP341" s="103">
        <v>8.6544717554166013</v>
      </c>
      <c r="BQ341" s="103">
        <v>1.2202691248157935</v>
      </c>
      <c r="BR341" s="103">
        <v>7.9456184170058588</v>
      </c>
      <c r="BS341" s="103">
        <v>1.4371343658780817</v>
      </c>
      <c r="BT341" s="103">
        <v>4.3326683097335232</v>
      </c>
      <c r="BU341" s="103">
        <v>0.62702355373856256</v>
      </c>
      <c r="BV341" s="103">
        <v>3.9293124220398266</v>
      </c>
      <c r="BW341" s="103">
        <v>0.61288173817599256</v>
      </c>
      <c r="BX341" s="96">
        <v>13.532648977649195</v>
      </c>
      <c r="BY341" s="96">
        <v>0.55329300243346724</v>
      </c>
      <c r="BZ341" s="135">
        <v>25.727351959826116</v>
      </c>
      <c r="CA341" s="135">
        <v>12.950675250547002</v>
      </c>
      <c r="CB341" s="135">
        <v>3.6458087039055389</v>
      </c>
      <c r="CC341" s="90">
        <f t="shared" si="48"/>
        <v>228.27487841557786</v>
      </c>
      <c r="CD341" s="91">
        <f t="shared" si="49"/>
        <v>280.61663146134475</v>
      </c>
      <c r="CE341" s="90">
        <f t="shared" si="50"/>
        <v>191.61393294203606</v>
      </c>
      <c r="CF341" s="91">
        <f t="shared" si="51"/>
        <v>235.54960044865277</v>
      </c>
      <c r="CG341" s="75"/>
      <c r="CH341" s="49"/>
      <c r="CI341" s="145">
        <v>79020</v>
      </c>
      <c r="CJ341" s="145" t="s">
        <v>155</v>
      </c>
      <c r="CK341" s="145">
        <v>179300</v>
      </c>
      <c r="CL341" s="145">
        <v>15437</v>
      </c>
      <c r="CM341" s="145">
        <v>14067</v>
      </c>
      <c r="CN341" s="145" t="s">
        <v>155</v>
      </c>
      <c r="CO341" s="145">
        <v>927</v>
      </c>
      <c r="CP341" s="143">
        <v>427600</v>
      </c>
      <c r="CQ341" s="145" t="s">
        <v>155</v>
      </c>
      <c r="CR341" s="145">
        <v>5533</v>
      </c>
      <c r="CS341" s="145">
        <v>483.5</v>
      </c>
    </row>
    <row r="342" spans="1:97" ht="15.75" thickBot="1" x14ac:dyDescent="0.3">
      <c r="A342" s="76" t="s">
        <v>685</v>
      </c>
      <c r="B342" s="117" t="s">
        <v>921</v>
      </c>
      <c r="C342" s="76" t="s">
        <v>1116</v>
      </c>
      <c r="D342" s="76" t="s">
        <v>1210</v>
      </c>
      <c r="E342" s="78" t="s">
        <v>23</v>
      </c>
      <c r="F342" s="78"/>
      <c r="G342" s="78"/>
      <c r="H342" s="78"/>
      <c r="I342" s="78"/>
      <c r="J342" s="79" t="s">
        <v>153</v>
      </c>
      <c r="K342" s="121"/>
      <c r="L342" s="154">
        <v>2.68</v>
      </c>
      <c r="M342" s="154">
        <v>80.06</v>
      </c>
      <c r="N342" s="77"/>
      <c r="O342" s="77"/>
      <c r="P342" s="77"/>
      <c r="Q342" s="77"/>
      <c r="R342" s="77"/>
      <c r="S342" s="77"/>
      <c r="T342" s="77"/>
      <c r="U342" s="77"/>
      <c r="V342" s="77"/>
      <c r="W342" s="77"/>
      <c r="X342" s="157">
        <v>5.34</v>
      </c>
      <c r="Y342" s="77"/>
      <c r="Z342" s="77"/>
      <c r="AA342" s="77"/>
      <c r="AB342" s="78" t="s">
        <v>154</v>
      </c>
      <c r="AC342" s="106">
        <v>3.518820615940204</v>
      </c>
      <c r="AD342" s="96">
        <v>988.1245411213871</v>
      </c>
      <c r="AE342" s="96">
        <v>15913.49381961735</v>
      </c>
      <c r="AF342" s="97">
        <v>73549.668235030971</v>
      </c>
      <c r="AG342" s="96">
        <v>207940.92146332035</v>
      </c>
      <c r="AH342" s="96">
        <v>1226.2114654229015</v>
      </c>
      <c r="AI342" s="96">
        <v>13276.87100592364</v>
      </c>
      <c r="AJ342" s="96">
        <v>25192.441263548117</v>
      </c>
      <c r="AK342" s="96">
        <v>33.721736926984903</v>
      </c>
      <c r="AL342" s="96">
        <v>4479.0926101438235</v>
      </c>
      <c r="AM342" s="96">
        <v>220.97445191368382</v>
      </c>
      <c r="AN342" s="96">
        <v>95.126421445604478</v>
      </c>
      <c r="AO342" s="96">
        <v>3926.8490086612055</v>
      </c>
      <c r="AP342" s="96">
        <v>254941.63128196049</v>
      </c>
      <c r="AQ342" s="96">
        <v>58.579247137266307</v>
      </c>
      <c r="AR342" s="96">
        <v>64.923127261870292</v>
      </c>
      <c r="AS342" s="96">
        <v>21.214948894595359</v>
      </c>
      <c r="AT342" s="96">
        <v>162.67625213537306</v>
      </c>
      <c r="AU342" s="96">
        <v>54.678276067165079</v>
      </c>
      <c r="AV342" s="96">
        <v>0.75346177147068794</v>
      </c>
      <c r="AW342" s="96">
        <v>40.310506150687864</v>
      </c>
      <c r="AX342" s="96" t="s">
        <v>155</v>
      </c>
      <c r="AY342" s="96"/>
      <c r="AZ342" s="96">
        <v>63.778471808989302</v>
      </c>
      <c r="BA342" s="96">
        <v>313.05809417861462</v>
      </c>
      <c r="BB342" s="101">
        <v>14.071666523927263</v>
      </c>
      <c r="BC342" s="96">
        <v>0.8615413946704964</v>
      </c>
      <c r="BD342" s="96">
        <v>0.70705297629404307</v>
      </c>
      <c r="BE342" s="96">
        <v>5.9421768986980732</v>
      </c>
      <c r="BF342" s="96">
        <v>2.1916948346330467</v>
      </c>
      <c r="BG342" s="96">
        <v>2.9280807169000909</v>
      </c>
      <c r="BH342" s="96"/>
      <c r="BI342" s="96">
        <v>351.43879401360937</v>
      </c>
      <c r="BJ342" s="103">
        <v>55.602771335170857</v>
      </c>
      <c r="BK342" s="103">
        <v>120.73927688599071</v>
      </c>
      <c r="BL342" s="103">
        <v>13.63268807828263</v>
      </c>
      <c r="BM342" s="103">
        <v>55.066334300575804</v>
      </c>
      <c r="BN342" s="103">
        <v>11.599710817970941</v>
      </c>
      <c r="BO342" s="103">
        <v>2.5592868615806625</v>
      </c>
      <c r="BP342" s="103">
        <v>11.941891054375246</v>
      </c>
      <c r="BQ342" s="103">
        <v>1.8033645957507083</v>
      </c>
      <c r="BR342" s="103">
        <v>10.810098968575026</v>
      </c>
      <c r="BS342" s="103">
        <v>1.9735584722094537</v>
      </c>
      <c r="BT342" s="103">
        <v>5.6594273065560303</v>
      </c>
      <c r="BU342" s="103">
        <v>0.80569597348093258</v>
      </c>
      <c r="BV342" s="103">
        <v>5.1947328444069667</v>
      </c>
      <c r="BW342" s="103">
        <v>0.7749545886249074</v>
      </c>
      <c r="BX342" s="96">
        <v>8.2295942994114704</v>
      </c>
      <c r="BY342" s="96">
        <v>0.49293550254428542</v>
      </c>
      <c r="BZ342" s="135">
        <v>23.394669414904403</v>
      </c>
      <c r="CA342" s="135">
        <v>12.607201065041885</v>
      </c>
      <c r="CB342" s="135">
        <v>3.6702879225948584</v>
      </c>
      <c r="CC342" s="90">
        <f t="shared" si="48"/>
        <v>298.1637920835509</v>
      </c>
      <c r="CD342" s="91">
        <f t="shared" si="49"/>
        <v>361.94226389254021</v>
      </c>
      <c r="CE342" s="90">
        <f t="shared" si="50"/>
        <v>238.70993194209083</v>
      </c>
      <c r="CF342" s="91">
        <f t="shared" si="51"/>
        <v>289.77097647236769</v>
      </c>
      <c r="CG342" s="75"/>
      <c r="CH342" s="49"/>
      <c r="CI342" s="145">
        <v>68330</v>
      </c>
      <c r="CJ342" s="145" t="s">
        <v>155</v>
      </c>
      <c r="CK342" s="143">
        <v>257700</v>
      </c>
      <c r="CL342" s="145">
        <v>14787</v>
      </c>
      <c r="CM342" s="145">
        <v>16977</v>
      </c>
      <c r="CN342" s="145" t="s">
        <v>155</v>
      </c>
      <c r="CO342" s="145">
        <v>875</v>
      </c>
      <c r="CP342" s="143">
        <v>341600</v>
      </c>
      <c r="CQ342" s="145" t="s">
        <v>155</v>
      </c>
      <c r="CR342" s="145">
        <v>4155</v>
      </c>
      <c r="CS342" s="145">
        <v>314.2</v>
      </c>
    </row>
    <row r="343" spans="1:97" ht="15.75" thickBot="1" x14ac:dyDescent="0.3">
      <c r="A343" s="76" t="s">
        <v>686</v>
      </c>
      <c r="B343" s="117" t="s">
        <v>922</v>
      </c>
      <c r="C343" s="76" t="s">
        <v>1116</v>
      </c>
      <c r="D343" s="76" t="s">
        <v>1210</v>
      </c>
      <c r="E343" s="78" t="s">
        <v>23</v>
      </c>
      <c r="F343" s="78"/>
      <c r="G343" s="78"/>
      <c r="H343" s="78"/>
      <c r="I343" s="78"/>
      <c r="J343" s="79" t="s">
        <v>153</v>
      </c>
      <c r="K343" s="121"/>
      <c r="L343" s="154">
        <v>4.1399999999999997</v>
      </c>
      <c r="M343" s="154">
        <v>93.7</v>
      </c>
      <c r="N343" s="77"/>
      <c r="O343" s="77"/>
      <c r="P343" s="77"/>
      <c r="Q343" s="77"/>
      <c r="R343" s="77"/>
      <c r="S343" s="77"/>
      <c r="T343" s="77"/>
      <c r="U343" s="77"/>
      <c r="V343" s="77"/>
      <c r="W343" s="77"/>
      <c r="X343" s="157" t="s">
        <v>155</v>
      </c>
      <c r="Y343" s="77"/>
      <c r="Z343" s="77"/>
      <c r="AA343" s="77"/>
      <c r="AB343" s="78" t="s">
        <v>154</v>
      </c>
      <c r="AC343" s="106">
        <v>5.1777862036266695</v>
      </c>
      <c r="AD343" s="96">
        <v>1500.3899496947865</v>
      </c>
      <c r="AE343" s="96">
        <v>4915.8225208760614</v>
      </c>
      <c r="AF343" s="97">
        <v>134254.51111401254</v>
      </c>
      <c r="AG343" s="96">
        <v>351782.54147898068</v>
      </c>
      <c r="AH343" s="96">
        <v>1786.659770110052</v>
      </c>
      <c r="AI343" s="96">
        <v>28393.345581816411</v>
      </c>
      <c r="AJ343" s="96">
        <v>5355.2637911839292</v>
      </c>
      <c r="AK343" s="96">
        <v>29.829919174885305</v>
      </c>
      <c r="AL343" s="96">
        <v>7592.6426544506667</v>
      </c>
      <c r="AM343" s="96">
        <v>176.11398629377581</v>
      </c>
      <c r="AN343" s="96">
        <v>149.89368318688298</v>
      </c>
      <c r="AO343" s="96">
        <v>88.512797791588625</v>
      </c>
      <c r="AP343" s="96">
        <v>14216.998626012923</v>
      </c>
      <c r="AQ343" s="96">
        <v>34.324611583890928</v>
      </c>
      <c r="AR343" s="96">
        <v>56.522756182789465</v>
      </c>
      <c r="AS343" s="96">
        <v>54.308574166295784</v>
      </c>
      <c r="AT343" s="96">
        <v>948.88552722369855</v>
      </c>
      <c r="AU343" s="96">
        <v>88.203949586115101</v>
      </c>
      <c r="AV343" s="96">
        <v>1.9825156011970029</v>
      </c>
      <c r="AW343" s="96">
        <v>12.438689553871281</v>
      </c>
      <c r="AX343" s="96">
        <v>32.785354566999011</v>
      </c>
      <c r="AY343" s="96"/>
      <c r="AZ343" s="96">
        <v>46.920637324443383</v>
      </c>
      <c r="BA343" s="96">
        <v>369.73605214662098</v>
      </c>
      <c r="BB343" s="101">
        <v>23.930762112706194</v>
      </c>
      <c r="BC343" s="96">
        <v>0.96238044137200007</v>
      </c>
      <c r="BD343" s="96">
        <v>0.97312020233268814</v>
      </c>
      <c r="BE343" s="96">
        <v>8.0108782737138409</v>
      </c>
      <c r="BF343" s="96">
        <v>4.4105247349789432</v>
      </c>
      <c r="BG343" s="96">
        <v>1.3774740118178432</v>
      </c>
      <c r="BH343" s="96"/>
      <c r="BI343" s="96">
        <v>542.96828595337035</v>
      </c>
      <c r="BJ343" s="103">
        <v>66.573500183937</v>
      </c>
      <c r="BK343" s="103">
        <v>130.70172589655675</v>
      </c>
      <c r="BL343" s="103">
        <v>15.209655483986298</v>
      </c>
      <c r="BM343" s="103">
        <v>58.385717072244965</v>
      </c>
      <c r="BN343" s="103">
        <v>10.431229273556299</v>
      </c>
      <c r="BO343" s="103">
        <v>2.3329592719620811</v>
      </c>
      <c r="BP343" s="103">
        <v>9.6907776794599965</v>
      </c>
      <c r="BQ343" s="103">
        <v>1.4644367548092714</v>
      </c>
      <c r="BR343" s="103">
        <v>8.6087586953177571</v>
      </c>
      <c r="BS343" s="103">
        <v>1.4851025077340583</v>
      </c>
      <c r="BT343" s="103">
        <v>4.443068659390387</v>
      </c>
      <c r="BU343" s="103">
        <v>0.61319891328617571</v>
      </c>
      <c r="BV343" s="103">
        <v>4.0739728838891649</v>
      </c>
      <c r="BW343" s="103">
        <v>0.61897163388031307</v>
      </c>
      <c r="BX343" s="96">
        <v>10.300961571134723</v>
      </c>
      <c r="BY343" s="96">
        <v>1.0225732356357433</v>
      </c>
      <c r="BZ343" s="135">
        <v>34.68268779337879</v>
      </c>
      <c r="CA343" s="135">
        <v>19.085334378342502</v>
      </c>
      <c r="CB343" s="135">
        <v>5.2811234762953578</v>
      </c>
      <c r="CC343" s="90">
        <f t="shared" si="48"/>
        <v>314.63307491001052</v>
      </c>
      <c r="CD343" s="91">
        <f t="shared" si="49"/>
        <v>361.55371223445388</v>
      </c>
      <c r="CE343" s="90">
        <f t="shared" si="50"/>
        <v>294.81119119067984</v>
      </c>
      <c r="CF343" s="91">
        <f t="shared" si="51"/>
        <v>338.77582836368333</v>
      </c>
      <c r="CG343" s="75"/>
      <c r="CH343" s="49"/>
      <c r="CI343" s="145">
        <v>122500</v>
      </c>
      <c r="CJ343" s="145" t="s">
        <v>155</v>
      </c>
      <c r="CK343" s="145">
        <v>14090</v>
      </c>
      <c r="CL343" s="145">
        <v>26257</v>
      </c>
      <c r="CM343" s="145">
        <v>4037</v>
      </c>
      <c r="CN343" s="145" t="s">
        <v>155</v>
      </c>
      <c r="CO343" s="145">
        <v>1094</v>
      </c>
      <c r="CP343" s="143">
        <v>565500</v>
      </c>
      <c r="CQ343" s="145" t="s">
        <v>155</v>
      </c>
      <c r="CR343" s="145">
        <v>6577</v>
      </c>
      <c r="CS343" s="145">
        <v>380.5</v>
      </c>
    </row>
    <row r="344" spans="1:97" ht="15.75" thickBot="1" x14ac:dyDescent="0.3">
      <c r="A344" s="76" t="s">
        <v>687</v>
      </c>
      <c r="B344" s="117" t="s">
        <v>923</v>
      </c>
      <c r="C344" s="76" t="s">
        <v>1116</v>
      </c>
      <c r="D344" s="76" t="s">
        <v>1210</v>
      </c>
      <c r="E344" s="78" t="s">
        <v>23</v>
      </c>
      <c r="F344" s="78"/>
      <c r="G344" s="78"/>
      <c r="H344" s="78"/>
      <c r="I344" s="78"/>
      <c r="J344" s="79" t="s">
        <v>153</v>
      </c>
      <c r="K344" s="121"/>
      <c r="L344" s="154">
        <v>3.74</v>
      </c>
      <c r="M344" s="154">
        <v>87.12</v>
      </c>
      <c r="N344" s="77"/>
      <c r="O344" s="77"/>
      <c r="P344" s="77"/>
      <c r="Q344" s="77"/>
      <c r="R344" s="77"/>
      <c r="S344" s="77"/>
      <c r="T344" s="77"/>
      <c r="U344" s="77"/>
      <c r="V344" s="77"/>
      <c r="W344" s="77"/>
      <c r="X344" s="157">
        <v>3.35</v>
      </c>
      <c r="Y344" s="77"/>
      <c r="Z344" s="77"/>
      <c r="AA344" s="77"/>
      <c r="AB344" s="78" t="s">
        <v>154</v>
      </c>
      <c r="AC344" s="106">
        <v>4.4233614749781642</v>
      </c>
      <c r="AD344" s="96">
        <v>916.73636300180385</v>
      </c>
      <c r="AE344" s="96">
        <v>10988.811495856477</v>
      </c>
      <c r="AF344" s="97">
        <v>99249.936371629155</v>
      </c>
      <c r="AG344" s="96">
        <v>291012.87694922462</v>
      </c>
      <c r="AH344" s="96">
        <v>2382.0938559760257</v>
      </c>
      <c r="AI344" s="96">
        <v>25797.483803785628</v>
      </c>
      <c r="AJ344" s="96">
        <v>11891.776194541491</v>
      </c>
      <c r="AK344" s="96">
        <v>31.216931709148568</v>
      </c>
      <c r="AL344" s="96">
        <v>5505.0968511079327</v>
      </c>
      <c r="AM344" s="96">
        <v>129.28830932620232</v>
      </c>
      <c r="AN344" s="96">
        <v>114.90354800685731</v>
      </c>
      <c r="AO344" s="96">
        <v>6254.7829992422458</v>
      </c>
      <c r="AP344" s="96">
        <v>130949.80166357612</v>
      </c>
      <c r="AQ344" s="96">
        <v>44.995672078829955</v>
      </c>
      <c r="AR344" s="96">
        <v>64.542797370165147</v>
      </c>
      <c r="AS344" s="96">
        <v>28.114956824459703</v>
      </c>
      <c r="AT344" s="96">
        <v>86.295751787990753</v>
      </c>
      <c r="AU344" s="96">
        <v>66.837032271006166</v>
      </c>
      <c r="AV344" s="96">
        <v>1.065538237602375</v>
      </c>
      <c r="AW344" s="96">
        <v>20.768872783901323</v>
      </c>
      <c r="AX344" s="96" t="s">
        <v>155</v>
      </c>
      <c r="AY344" s="96"/>
      <c r="AZ344" s="96">
        <v>49.368893618050308</v>
      </c>
      <c r="BA344" s="96">
        <v>336.48753241876074</v>
      </c>
      <c r="BB344" s="101">
        <v>18.452194409815036</v>
      </c>
      <c r="BC344" s="96">
        <v>0.68330889958482566</v>
      </c>
      <c r="BD344" s="96">
        <v>0.80054240133983667</v>
      </c>
      <c r="BE344" s="96">
        <v>5.0824785342106731</v>
      </c>
      <c r="BF344" s="96">
        <v>2.5595506781398263</v>
      </c>
      <c r="BG344" s="96">
        <v>1.4405652042560115</v>
      </c>
      <c r="BH344" s="96"/>
      <c r="BI344" s="96">
        <v>432.61466067624178</v>
      </c>
      <c r="BJ344" s="103">
        <v>45.877701903015826</v>
      </c>
      <c r="BK344" s="103">
        <v>93.567462370963582</v>
      </c>
      <c r="BL344" s="103">
        <v>11.256655152407312</v>
      </c>
      <c r="BM344" s="103">
        <v>46.98024459454443</v>
      </c>
      <c r="BN344" s="103">
        <v>10.463163103541461</v>
      </c>
      <c r="BO344" s="103">
        <v>2.2579945123427607</v>
      </c>
      <c r="BP344" s="103">
        <v>10.1855302246798</v>
      </c>
      <c r="BQ344" s="103">
        <v>1.5563607831585151</v>
      </c>
      <c r="BR344" s="103">
        <v>8.8661678136254114</v>
      </c>
      <c r="BS344" s="103">
        <v>1.5519306382186173</v>
      </c>
      <c r="BT344" s="103">
        <v>4.4222260794262782</v>
      </c>
      <c r="BU344" s="103">
        <v>0.61214113790652325</v>
      </c>
      <c r="BV344" s="103">
        <v>3.8225327893845966</v>
      </c>
      <c r="BW344" s="103">
        <v>0.56705500915671048</v>
      </c>
      <c r="BX344" s="96">
        <v>9.3236600700894048</v>
      </c>
      <c r="BY344" s="96">
        <v>0.81046670501586027</v>
      </c>
      <c r="BZ344" s="135">
        <v>24.034328276612992</v>
      </c>
      <c r="CA344" s="135">
        <v>15.521246708844895</v>
      </c>
      <c r="CB344" s="135">
        <v>3.8127167673346447</v>
      </c>
      <c r="CC344" s="90">
        <f t="shared" si="48"/>
        <v>241.98716611237182</v>
      </c>
      <c r="CD344" s="91">
        <f t="shared" si="49"/>
        <v>291.35605973042215</v>
      </c>
      <c r="CE344" s="90">
        <f t="shared" si="50"/>
        <v>210.81921911709833</v>
      </c>
      <c r="CF344" s="91">
        <f t="shared" si="51"/>
        <v>253.82939923714378</v>
      </c>
      <c r="CG344" s="75"/>
      <c r="CH344" s="49"/>
      <c r="CI344" s="145">
        <v>87900</v>
      </c>
      <c r="CJ344" s="145" t="s">
        <v>155</v>
      </c>
      <c r="CK344" s="145">
        <v>129400</v>
      </c>
      <c r="CL344" s="145">
        <v>16817</v>
      </c>
      <c r="CM344" s="145">
        <v>11337</v>
      </c>
      <c r="CN344" s="145" t="s">
        <v>155</v>
      </c>
      <c r="CO344" s="145">
        <v>1635</v>
      </c>
      <c r="CP344" s="143">
        <v>472700</v>
      </c>
      <c r="CQ344" s="145" t="s">
        <v>155</v>
      </c>
      <c r="CR344" s="145">
        <v>4865</v>
      </c>
      <c r="CS344" s="145">
        <v>331.6</v>
      </c>
    </row>
    <row r="345" spans="1:97" ht="15.75" thickBot="1" x14ac:dyDescent="0.3">
      <c r="A345" s="76" t="s">
        <v>688</v>
      </c>
      <c r="B345" s="117" t="s">
        <v>924</v>
      </c>
      <c r="C345" s="76" t="s">
        <v>1116</v>
      </c>
      <c r="D345" s="76" t="s">
        <v>1210</v>
      </c>
      <c r="E345" s="78" t="s">
        <v>23</v>
      </c>
      <c r="F345" s="78"/>
      <c r="G345" s="78"/>
      <c r="H345" s="78"/>
      <c r="I345" s="78"/>
      <c r="J345" s="79" t="s">
        <v>153</v>
      </c>
      <c r="K345" s="121"/>
      <c r="L345" s="154">
        <v>3.18</v>
      </c>
      <c r="M345" s="154">
        <v>94.35</v>
      </c>
      <c r="N345" s="77"/>
      <c r="O345" s="77"/>
      <c r="P345" s="77"/>
      <c r="Q345" s="77"/>
      <c r="R345" s="77"/>
      <c r="S345" s="77"/>
      <c r="T345" s="77"/>
      <c r="U345" s="77"/>
      <c r="V345" s="77"/>
      <c r="W345" s="77"/>
      <c r="X345" s="157" t="s">
        <v>155</v>
      </c>
      <c r="Y345" s="77"/>
      <c r="Z345" s="77"/>
      <c r="AA345" s="77"/>
      <c r="AB345" s="78" t="s">
        <v>154</v>
      </c>
      <c r="AC345" s="106">
        <v>3.6913736236935115</v>
      </c>
      <c r="AD345" s="96">
        <v>1119.3965626378804</v>
      </c>
      <c r="AE345" s="96">
        <v>6006.5446757213213</v>
      </c>
      <c r="AF345" s="97">
        <v>122518.79556618603</v>
      </c>
      <c r="AG345" s="96">
        <v>368628.63213563326</v>
      </c>
      <c r="AH345" s="96">
        <v>404.2873674210939</v>
      </c>
      <c r="AI345" s="96">
        <v>32277.907584946846</v>
      </c>
      <c r="AJ345" s="96">
        <v>4562.9634688304541</v>
      </c>
      <c r="AK345" s="96">
        <v>24.511149200279363</v>
      </c>
      <c r="AL345" s="96">
        <v>6996.462052011193</v>
      </c>
      <c r="AM345" s="96">
        <v>162.20706392094533</v>
      </c>
      <c r="AN345" s="96">
        <v>142.87262415011736</v>
      </c>
      <c r="AO345" s="96">
        <v>62.052972806636021</v>
      </c>
      <c r="AP345" s="96">
        <v>15524.760742797263</v>
      </c>
      <c r="AQ345" s="96">
        <v>15.681196926110095</v>
      </c>
      <c r="AR345" s="96">
        <v>41.278038417689579</v>
      </c>
      <c r="AS345" s="96">
        <v>33.111434110036257</v>
      </c>
      <c r="AT345" s="96">
        <v>141.82670074393147</v>
      </c>
      <c r="AU345" s="96">
        <v>73.696848624647046</v>
      </c>
      <c r="AV345" s="96">
        <v>1.6423833849587066</v>
      </c>
      <c r="AW345" s="96" t="s">
        <v>155</v>
      </c>
      <c r="AX345" s="96">
        <v>63.869836529310398</v>
      </c>
      <c r="AY345" s="96"/>
      <c r="AZ345" s="96">
        <v>35.010037313185052</v>
      </c>
      <c r="BA345" s="96">
        <v>370.76089403343707</v>
      </c>
      <c r="BB345" s="101">
        <v>22.181508060157284</v>
      </c>
      <c r="BC345" s="96" t="s">
        <v>155</v>
      </c>
      <c r="BD345" s="96">
        <v>0.84474464168031216</v>
      </c>
      <c r="BE345" s="96">
        <v>6.6109962243366747</v>
      </c>
      <c r="BF345" s="96">
        <v>3.4693309248323039</v>
      </c>
      <c r="BG345" s="96" t="s">
        <v>155</v>
      </c>
      <c r="BH345" s="96"/>
      <c r="BI345" s="96">
        <v>450.1044052819517</v>
      </c>
      <c r="BJ345" s="103">
        <v>53.472609641305858</v>
      </c>
      <c r="BK345" s="103">
        <v>103.7392773846841</v>
      </c>
      <c r="BL345" s="103">
        <v>11.930535325485117</v>
      </c>
      <c r="BM345" s="103">
        <v>43.581900778590544</v>
      </c>
      <c r="BN345" s="103">
        <v>6.8604778469508227</v>
      </c>
      <c r="BO345" s="103">
        <v>1.1903973111464077</v>
      </c>
      <c r="BP345" s="103">
        <v>5.709981204356529</v>
      </c>
      <c r="BQ345" s="103">
        <v>0.86307860793648183</v>
      </c>
      <c r="BR345" s="103">
        <v>5.8445079191662046</v>
      </c>
      <c r="BS345" s="103">
        <v>1.1265242241770794</v>
      </c>
      <c r="BT345" s="103">
        <v>3.5256227676434189</v>
      </c>
      <c r="BU345" s="103">
        <v>0.50632729178426172</v>
      </c>
      <c r="BV345" s="103">
        <v>3.5645644649666286</v>
      </c>
      <c r="BW345" s="103">
        <v>0.54289722407293273</v>
      </c>
      <c r="BX345" s="96">
        <v>10.039504770429156</v>
      </c>
      <c r="BY345" s="96">
        <v>0.9620840626013325</v>
      </c>
      <c r="BZ345" s="135">
        <v>31.985020540524808</v>
      </c>
      <c r="CA345" s="135">
        <v>21.59702130138275</v>
      </c>
      <c r="CB345" s="135">
        <v>3.4184995782984231</v>
      </c>
      <c r="CC345" s="90">
        <f t="shared" si="48"/>
        <v>242.45870199226638</v>
      </c>
      <c r="CD345" s="91">
        <f t="shared" si="49"/>
        <v>277.46873930545144</v>
      </c>
      <c r="CE345" s="90">
        <f t="shared" si="50"/>
        <v>228.75978532970333</v>
      </c>
      <c r="CF345" s="91">
        <f t="shared" si="51"/>
        <v>261.79175553469338</v>
      </c>
      <c r="CG345" s="75"/>
      <c r="CH345" s="49"/>
      <c r="CI345" s="145">
        <v>114800</v>
      </c>
      <c r="CJ345" s="145" t="s">
        <v>155</v>
      </c>
      <c r="CK345" s="145">
        <v>15710</v>
      </c>
      <c r="CL345" s="145">
        <v>26647</v>
      </c>
      <c r="CM345" s="145">
        <v>6517</v>
      </c>
      <c r="CN345" s="145" t="s">
        <v>155</v>
      </c>
      <c r="CO345" s="145" t="s">
        <v>155</v>
      </c>
      <c r="CP345" s="143">
        <v>604400</v>
      </c>
      <c r="CQ345" s="145" t="s">
        <v>155</v>
      </c>
      <c r="CR345" s="145">
        <v>6422</v>
      </c>
      <c r="CS345" s="145">
        <v>365.8</v>
      </c>
    </row>
    <row r="346" spans="1:97" ht="15.75" thickBot="1" x14ac:dyDescent="0.3">
      <c r="A346" s="76" t="s">
        <v>689</v>
      </c>
      <c r="B346" s="117" t="s">
        <v>925</v>
      </c>
      <c r="C346" s="76" t="s">
        <v>1116</v>
      </c>
      <c r="D346" s="76" t="s">
        <v>1210</v>
      </c>
      <c r="E346" s="78" t="s">
        <v>23</v>
      </c>
      <c r="F346" s="78"/>
      <c r="G346" s="78"/>
      <c r="H346" s="78"/>
      <c r="I346" s="78"/>
      <c r="J346" s="79" t="s">
        <v>153</v>
      </c>
      <c r="K346" s="121"/>
      <c r="L346" s="154">
        <v>2.4800000000000004</v>
      </c>
      <c r="M346" s="154">
        <v>87.504999999999995</v>
      </c>
      <c r="N346" s="77"/>
      <c r="O346" s="77"/>
      <c r="P346" s="77"/>
      <c r="Q346" s="77"/>
      <c r="R346" s="77"/>
      <c r="S346" s="77"/>
      <c r="T346" s="77"/>
      <c r="U346" s="77"/>
      <c r="V346" s="77"/>
      <c r="W346" s="77"/>
      <c r="X346" s="157">
        <v>6.1950000000000003</v>
      </c>
      <c r="Y346" s="77"/>
      <c r="Z346" s="77"/>
      <c r="AA346" s="77"/>
      <c r="AB346" s="78" t="s">
        <v>154</v>
      </c>
      <c r="AC346" s="106">
        <v>3.9788674345673196</v>
      </c>
      <c r="AD346" s="96">
        <v>1254.472265082688</v>
      </c>
      <c r="AE346" s="96">
        <v>6526.6358147235023</v>
      </c>
      <c r="AF346" s="97">
        <v>136965.34309511876</v>
      </c>
      <c r="AG346" s="96">
        <v>381996.2149704051</v>
      </c>
      <c r="AH346" s="96">
        <v>358.32535845780927</v>
      </c>
      <c r="AI346" s="96">
        <v>28984.788407161766</v>
      </c>
      <c r="AJ346" s="96">
        <v>3389.4104726949349</v>
      </c>
      <c r="AK346" s="96">
        <v>27.78338997001692</v>
      </c>
      <c r="AL346" s="96">
        <v>8437.7882768308227</v>
      </c>
      <c r="AM346" s="96">
        <v>160.90801920042841</v>
      </c>
      <c r="AN346" s="96">
        <v>138.28949002875157</v>
      </c>
      <c r="AO346" s="96">
        <v>85.60958501359768</v>
      </c>
      <c r="AP346" s="96">
        <v>16756.802093985974</v>
      </c>
      <c r="AQ346" s="96">
        <v>12.334881927872283</v>
      </c>
      <c r="AR346" s="96">
        <v>51.276398497731144</v>
      </c>
      <c r="AS346" s="96">
        <v>81.257754403379522</v>
      </c>
      <c r="AT346" s="96">
        <v>162.55919887547702</v>
      </c>
      <c r="AU346" s="96">
        <v>76.94204395162248</v>
      </c>
      <c r="AV346" s="96">
        <v>2.1684646163882935</v>
      </c>
      <c r="AW346" s="96">
        <v>13.479856377517864</v>
      </c>
      <c r="AX346" s="96" t="s">
        <v>155</v>
      </c>
      <c r="AY346" s="96"/>
      <c r="AZ346" s="96">
        <v>40.287258175289217</v>
      </c>
      <c r="BA346" s="96">
        <v>407.60097950514643</v>
      </c>
      <c r="BB346" s="101">
        <v>22.536303257485034</v>
      </c>
      <c r="BC346" s="96">
        <v>2.5804815367115284</v>
      </c>
      <c r="BD346" s="96">
        <v>1.0507127205519942</v>
      </c>
      <c r="BE346" s="96">
        <v>7.1352756766551728</v>
      </c>
      <c r="BF346" s="96">
        <v>3.6188369164609733</v>
      </c>
      <c r="BG346" s="96">
        <v>2.3375481360426407</v>
      </c>
      <c r="BH346" s="96"/>
      <c r="BI346" s="96">
        <v>477.78060016894904</v>
      </c>
      <c r="BJ346" s="103">
        <v>58.753981542911774</v>
      </c>
      <c r="BK346" s="103">
        <v>113.28545415000248</v>
      </c>
      <c r="BL346" s="103">
        <v>12.504733458458267</v>
      </c>
      <c r="BM346" s="103">
        <v>44.021566134091387</v>
      </c>
      <c r="BN346" s="103">
        <v>6.6865548512330575</v>
      </c>
      <c r="BO346" s="103">
        <v>1.1626901695296199</v>
      </c>
      <c r="BP346" s="103">
        <v>5.8113488121777026</v>
      </c>
      <c r="BQ346" s="103">
        <v>0.93022962987180413</v>
      </c>
      <c r="BR346" s="103">
        <v>6.2654279722948454</v>
      </c>
      <c r="BS346" s="103">
        <v>1.2417078231052936</v>
      </c>
      <c r="BT346" s="103">
        <v>3.9020614847398338</v>
      </c>
      <c r="BU346" s="103">
        <v>0.57021940992636355</v>
      </c>
      <c r="BV346" s="103">
        <v>4.0646872249891084</v>
      </c>
      <c r="BW346" s="103">
        <v>0.61731036100268277</v>
      </c>
      <c r="BX346" s="96">
        <v>11.147666046982877</v>
      </c>
      <c r="BY346" s="96">
        <v>1.1838817245890287</v>
      </c>
      <c r="BZ346" s="135">
        <v>46.896640621453102</v>
      </c>
      <c r="CA346" s="135">
        <v>23.085448389538168</v>
      </c>
      <c r="CB346" s="135">
        <v>5.9013607520617786</v>
      </c>
      <c r="CC346" s="90">
        <f t="shared" si="48"/>
        <v>259.81797302433421</v>
      </c>
      <c r="CD346" s="91">
        <f t="shared" si="49"/>
        <v>300.1052311996234</v>
      </c>
      <c r="CE346" s="90">
        <f t="shared" si="50"/>
        <v>227.35371729494364</v>
      </c>
      <c r="CF346" s="91">
        <f t="shared" si="51"/>
        <v>262.60708256123047</v>
      </c>
      <c r="CG346" s="75"/>
      <c r="CH346" s="49"/>
      <c r="CI346" s="145">
        <v>119600</v>
      </c>
      <c r="CJ346" s="145" t="s">
        <v>155</v>
      </c>
      <c r="CK346" s="145">
        <v>16370</v>
      </c>
      <c r="CL346" s="145">
        <v>28997</v>
      </c>
      <c r="CM346" s="145">
        <v>6397</v>
      </c>
      <c r="CN346" s="145" t="s">
        <v>155</v>
      </c>
      <c r="CO346" s="145" t="s">
        <v>155</v>
      </c>
      <c r="CP346" s="143">
        <v>587800</v>
      </c>
      <c r="CQ346" s="145" t="s">
        <v>155</v>
      </c>
      <c r="CR346" s="145">
        <v>7215</v>
      </c>
      <c r="CS346" s="145">
        <v>407</v>
      </c>
    </row>
    <row r="347" spans="1:97" ht="15.75" thickBot="1" x14ac:dyDescent="0.3">
      <c r="A347" s="76" t="s">
        <v>690</v>
      </c>
      <c r="B347" s="117" t="s">
        <v>926</v>
      </c>
      <c r="C347" s="76" t="s">
        <v>1116</v>
      </c>
      <c r="D347" s="76" t="s">
        <v>1210</v>
      </c>
      <c r="E347" s="78" t="s">
        <v>23</v>
      </c>
      <c r="F347" s="78"/>
      <c r="G347" s="78"/>
      <c r="H347" s="78"/>
      <c r="I347" s="78"/>
      <c r="J347" s="79" t="s">
        <v>153</v>
      </c>
      <c r="K347" s="121"/>
      <c r="L347" s="154">
        <v>1.72</v>
      </c>
      <c r="M347" s="154">
        <v>89.724999999999994</v>
      </c>
      <c r="N347" s="77"/>
      <c r="O347" s="77"/>
      <c r="P347" s="77"/>
      <c r="Q347" s="77"/>
      <c r="R347" s="77"/>
      <c r="S347" s="77"/>
      <c r="T347" s="77"/>
      <c r="U347" s="77"/>
      <c r="V347" s="77"/>
      <c r="W347" s="77"/>
      <c r="X347" s="157">
        <v>4.5</v>
      </c>
      <c r="Y347" s="77"/>
      <c r="Z347" s="77"/>
      <c r="AA347" s="77"/>
      <c r="AB347" s="78" t="s">
        <v>154</v>
      </c>
      <c r="AC347" s="106">
        <v>2.9664260181217963</v>
      </c>
      <c r="AD347" s="96">
        <v>1441.5860570719851</v>
      </c>
      <c r="AE347" s="96">
        <v>7805.3086113336349</v>
      </c>
      <c r="AF347" s="97">
        <v>110342.4313350852</v>
      </c>
      <c r="AG347" s="96">
        <v>338686.79117716051</v>
      </c>
      <c r="AH347" s="96">
        <v>456.37429783295386</v>
      </c>
      <c r="AI347" s="96">
        <v>27872.978695976635</v>
      </c>
      <c r="AJ347" s="96">
        <v>2247.1528098410731</v>
      </c>
      <c r="AK347" s="96">
        <v>21.744084529511234</v>
      </c>
      <c r="AL347" s="96">
        <v>7078.6951550585618</v>
      </c>
      <c r="AM347" s="96">
        <v>165.55603211134795</v>
      </c>
      <c r="AN347" s="96">
        <v>109.25756724591834</v>
      </c>
      <c r="AO347" s="96">
        <v>522.56710551403148</v>
      </c>
      <c r="AP347" s="96">
        <v>33775.498266062023</v>
      </c>
      <c r="AQ347" s="96">
        <v>23.481513747771654</v>
      </c>
      <c r="AR347" s="96">
        <v>51.989206071509486</v>
      </c>
      <c r="AS347" s="96">
        <v>27.292701465911897</v>
      </c>
      <c r="AT347" s="96">
        <v>186.69788890523225</v>
      </c>
      <c r="AU347" s="96">
        <v>98.345685641799321</v>
      </c>
      <c r="AV347" s="96">
        <v>1.8094626435003967</v>
      </c>
      <c r="AW347" s="96" t="s">
        <v>155</v>
      </c>
      <c r="AX347" s="96" t="s">
        <v>155</v>
      </c>
      <c r="AY347" s="96"/>
      <c r="AZ347" s="96">
        <v>50.808369948103071</v>
      </c>
      <c r="BA347" s="96">
        <v>362.07818317384402</v>
      </c>
      <c r="BB347" s="101">
        <v>21.199955993157513</v>
      </c>
      <c r="BC347" s="96" t="s">
        <v>155</v>
      </c>
      <c r="BD347" s="96">
        <v>0.82601999009916871</v>
      </c>
      <c r="BE347" s="96">
        <v>6.8736008974544536</v>
      </c>
      <c r="BF347" s="96">
        <v>3.2270049437815547</v>
      </c>
      <c r="BG347" s="96" t="s">
        <v>155</v>
      </c>
      <c r="BH347" s="96"/>
      <c r="BI347" s="96">
        <v>631.97997241258918</v>
      </c>
      <c r="BJ347" s="103">
        <v>57.222044691572911</v>
      </c>
      <c r="BK347" s="103">
        <v>122.75260637540018</v>
      </c>
      <c r="BL347" s="103">
        <v>14.358098446512383</v>
      </c>
      <c r="BM347" s="103">
        <v>55.162583795945672</v>
      </c>
      <c r="BN347" s="103">
        <v>10.335870859068825</v>
      </c>
      <c r="BO347" s="103">
        <v>2.0762478591202771</v>
      </c>
      <c r="BP347" s="103">
        <v>9.819031696521682</v>
      </c>
      <c r="BQ347" s="103">
        <v>1.4693694175584577</v>
      </c>
      <c r="BR347" s="103">
        <v>8.8264753451188387</v>
      </c>
      <c r="BS347" s="103">
        <v>1.5445595482446668</v>
      </c>
      <c r="BT347" s="103">
        <v>4.6488116222201272</v>
      </c>
      <c r="BU347" s="103">
        <v>0.63721720429381168</v>
      </c>
      <c r="BV347" s="103">
        <v>4.2883091929569623</v>
      </c>
      <c r="BW347" s="103">
        <v>0.66684832236810654</v>
      </c>
      <c r="BX347" s="96">
        <v>9.6362655402092194</v>
      </c>
      <c r="BY347" s="96">
        <v>0.72719102095226196</v>
      </c>
      <c r="BZ347" s="135">
        <v>27.443831748334421</v>
      </c>
      <c r="CA347" s="135">
        <v>15.100113391282463</v>
      </c>
      <c r="CB347" s="135">
        <v>3.7566492982763431</v>
      </c>
      <c r="CC347" s="90">
        <f t="shared" si="48"/>
        <v>293.80807437690282</v>
      </c>
      <c r="CD347" s="91">
        <f t="shared" si="49"/>
        <v>344.61644432500589</v>
      </c>
      <c r="CE347" s="90">
        <f t="shared" si="50"/>
        <v>263.61929473467603</v>
      </c>
      <c r="CF347" s="91">
        <f t="shared" si="51"/>
        <v>309.2071046706115</v>
      </c>
      <c r="CG347" s="75"/>
      <c r="CH347" s="49"/>
      <c r="CI347" s="145">
        <v>103645</v>
      </c>
      <c r="CJ347" s="145">
        <v>1333</v>
      </c>
      <c r="CK347" s="145">
        <v>30301</v>
      </c>
      <c r="CL347" s="145">
        <v>22400</v>
      </c>
      <c r="CM347" s="145">
        <v>8510</v>
      </c>
      <c r="CN347" s="145" t="s">
        <v>155</v>
      </c>
      <c r="CO347" s="145" t="s">
        <v>155</v>
      </c>
      <c r="CP347" s="143">
        <v>537319</v>
      </c>
      <c r="CQ347" s="145" t="s">
        <v>155</v>
      </c>
      <c r="CR347" s="145">
        <v>6056</v>
      </c>
      <c r="CS347" s="145">
        <v>304.2</v>
      </c>
    </row>
    <row r="348" spans="1:97" ht="15.75" thickBot="1" x14ac:dyDescent="0.3">
      <c r="A348" s="76" t="s">
        <v>691</v>
      </c>
      <c r="B348" s="117" t="s">
        <v>927</v>
      </c>
      <c r="C348" s="76" t="s">
        <v>1116</v>
      </c>
      <c r="D348" s="76" t="s">
        <v>1210</v>
      </c>
      <c r="E348" s="78" t="s">
        <v>23</v>
      </c>
      <c r="F348" s="78"/>
      <c r="G348" s="78"/>
      <c r="H348" s="78"/>
      <c r="I348" s="78"/>
      <c r="J348" s="79" t="s">
        <v>153</v>
      </c>
      <c r="K348" s="121"/>
      <c r="L348" s="154">
        <v>2.16</v>
      </c>
      <c r="M348" s="154">
        <v>91.6</v>
      </c>
      <c r="N348" s="77"/>
      <c r="O348" s="77"/>
      <c r="P348" s="77"/>
      <c r="Q348" s="77"/>
      <c r="R348" s="77"/>
      <c r="S348" s="77"/>
      <c r="T348" s="77"/>
      <c r="U348" s="77"/>
      <c r="V348" s="77"/>
      <c r="W348" s="77"/>
      <c r="X348" s="157">
        <v>2.48</v>
      </c>
      <c r="Y348" s="77"/>
      <c r="Z348" s="77"/>
      <c r="AA348" s="77"/>
      <c r="AB348" s="78" t="s">
        <v>154</v>
      </c>
      <c r="AC348" s="106">
        <v>2.8228174826919412</v>
      </c>
      <c r="AD348" s="96">
        <v>1669.5384203788326</v>
      </c>
      <c r="AE348" s="96">
        <v>9754.8378313796438</v>
      </c>
      <c r="AF348" s="97">
        <v>106841.76115250734</v>
      </c>
      <c r="AG348" s="96">
        <v>324969.14363975404</v>
      </c>
      <c r="AH348" s="96">
        <v>568.67211468290509</v>
      </c>
      <c r="AI348" s="96">
        <v>28152.466519521673</v>
      </c>
      <c r="AJ348" s="96">
        <v>3265.2142465299758</v>
      </c>
      <c r="AK348" s="96">
        <v>20.600446644285505</v>
      </c>
      <c r="AL348" s="96">
        <v>6593.4087664793151</v>
      </c>
      <c r="AM348" s="96">
        <v>165.07414932775771</v>
      </c>
      <c r="AN348" s="96">
        <v>117.21864497925964</v>
      </c>
      <c r="AO348" s="96">
        <v>941.29973670133768</v>
      </c>
      <c r="AP348" s="96">
        <v>56850.779856959889</v>
      </c>
      <c r="AQ348" s="96">
        <v>108.4869472949802</v>
      </c>
      <c r="AR348" s="96">
        <v>157.19638290680217</v>
      </c>
      <c r="AS348" s="96">
        <v>30.678679867729969</v>
      </c>
      <c r="AT348" s="96">
        <v>138.52619657605243</v>
      </c>
      <c r="AU348" s="96">
        <v>100.16733067731528</v>
      </c>
      <c r="AV348" s="96">
        <v>1.6481177181886559</v>
      </c>
      <c r="AW348" s="96" t="s">
        <v>155</v>
      </c>
      <c r="AX348" s="96" t="s">
        <v>155</v>
      </c>
      <c r="AY348" s="96"/>
      <c r="AZ348" s="96">
        <v>59.157523655273188</v>
      </c>
      <c r="BA348" s="96">
        <v>493.49285669901781</v>
      </c>
      <c r="BB348" s="101">
        <v>20.473198536664217</v>
      </c>
      <c r="BC348" s="96">
        <v>2.5895065671632485</v>
      </c>
      <c r="BD348" s="96">
        <v>1.1480240655910918</v>
      </c>
      <c r="BE348" s="96">
        <v>10.436911401506375</v>
      </c>
      <c r="BF348" s="96">
        <v>3.7320344653593636</v>
      </c>
      <c r="BG348" s="96">
        <v>1.1520861459923388</v>
      </c>
      <c r="BH348" s="96"/>
      <c r="BI348" s="96">
        <v>664.24674721841609</v>
      </c>
      <c r="BJ348" s="103">
        <v>52.186627807509993</v>
      </c>
      <c r="BK348" s="103">
        <v>108.31565203312704</v>
      </c>
      <c r="BL348" s="103">
        <v>12.822215119552336</v>
      </c>
      <c r="BM348" s="103">
        <v>49.025884044558673</v>
      </c>
      <c r="BN348" s="103">
        <v>9.7714347383417177</v>
      </c>
      <c r="BO348" s="103">
        <v>1.9967362170368277</v>
      </c>
      <c r="BP348" s="103">
        <v>9.3175091814730262</v>
      </c>
      <c r="BQ348" s="103">
        <v>1.4093613783541952</v>
      </c>
      <c r="BR348" s="103">
        <v>8.8547212103955637</v>
      </c>
      <c r="BS348" s="103">
        <v>1.6570952105713879</v>
      </c>
      <c r="BT348" s="103">
        <v>4.9317120337919791</v>
      </c>
      <c r="BU348" s="103">
        <v>0.67366674032585416</v>
      </c>
      <c r="BV348" s="103">
        <v>4.5705040867506552</v>
      </c>
      <c r="BW348" s="103">
        <v>0.65395405771800841</v>
      </c>
      <c r="BX348" s="96">
        <v>12.492797234285497</v>
      </c>
      <c r="BY348" s="96">
        <v>0.71034879329514533</v>
      </c>
      <c r="BZ348" s="135">
        <v>117.93547581711505</v>
      </c>
      <c r="CA348" s="135">
        <v>16.263416543446954</v>
      </c>
      <c r="CB348" s="135">
        <v>3.9120354279974254</v>
      </c>
      <c r="CC348" s="90">
        <f t="shared" si="48"/>
        <v>266.18707385950722</v>
      </c>
      <c r="CD348" s="91">
        <f t="shared" si="49"/>
        <v>325.34459751478039</v>
      </c>
      <c r="CE348" s="90">
        <f t="shared" si="50"/>
        <v>243.82735965530861</v>
      </c>
      <c r="CF348" s="91">
        <f t="shared" si="51"/>
        <v>298.0156513235388</v>
      </c>
      <c r="CG348" s="75"/>
      <c r="CH348" s="49"/>
      <c r="CI348" s="145">
        <v>101945</v>
      </c>
      <c r="CJ348" s="145">
        <v>1633</v>
      </c>
      <c r="CK348" s="145">
        <v>51511</v>
      </c>
      <c r="CL348" s="145">
        <v>23500</v>
      </c>
      <c r="CM348" s="145">
        <v>11410</v>
      </c>
      <c r="CN348" s="145" t="s">
        <v>155</v>
      </c>
      <c r="CO348" s="145" t="s">
        <v>155</v>
      </c>
      <c r="CP348" s="143">
        <v>523419</v>
      </c>
      <c r="CQ348" s="145" t="s">
        <v>155</v>
      </c>
      <c r="CR348" s="145">
        <v>5705</v>
      </c>
      <c r="CS348" s="145">
        <v>482</v>
      </c>
    </row>
    <row r="349" spans="1:97" ht="15.75" thickBot="1" x14ac:dyDescent="0.3">
      <c r="A349" s="76" t="s">
        <v>692</v>
      </c>
      <c r="B349" s="117" t="s">
        <v>928</v>
      </c>
      <c r="C349" s="76" t="s">
        <v>1116</v>
      </c>
      <c r="D349" s="76" t="s">
        <v>1210</v>
      </c>
      <c r="E349" s="78" t="s">
        <v>23</v>
      </c>
      <c r="F349" s="78"/>
      <c r="G349" s="78"/>
      <c r="H349" s="78"/>
      <c r="I349" s="78"/>
      <c r="J349" s="79" t="s">
        <v>153</v>
      </c>
      <c r="K349" s="121"/>
      <c r="L349" s="154">
        <v>1.22</v>
      </c>
      <c r="M349" s="154">
        <v>92.59</v>
      </c>
      <c r="N349" s="77"/>
      <c r="O349" s="77"/>
      <c r="P349" s="77"/>
      <c r="Q349" s="77"/>
      <c r="R349" s="77"/>
      <c r="S349" s="77"/>
      <c r="T349" s="77"/>
      <c r="U349" s="77"/>
      <c r="V349" s="77"/>
      <c r="W349" s="77"/>
      <c r="X349" s="157">
        <v>1.86</v>
      </c>
      <c r="Y349" s="77"/>
      <c r="Z349" s="77"/>
      <c r="AA349" s="77"/>
      <c r="AB349" s="78" t="s">
        <v>154</v>
      </c>
      <c r="AC349" s="106">
        <v>3.0174662158108205</v>
      </c>
      <c r="AD349" s="96">
        <v>1721.4075064924014</v>
      </c>
      <c r="AE349" s="96">
        <v>9919.3494273366614</v>
      </c>
      <c r="AF349" s="97">
        <v>106143.19082874578</v>
      </c>
      <c r="AG349" s="96">
        <v>324231.44436979998</v>
      </c>
      <c r="AH349" s="96">
        <v>663.62851727799114</v>
      </c>
      <c r="AI349" s="96">
        <v>28276.552450548101</v>
      </c>
      <c r="AJ349" s="96">
        <v>2624.1567596277127</v>
      </c>
      <c r="AK349" s="96">
        <v>23.317698795379378</v>
      </c>
      <c r="AL349" s="96">
        <v>6289.3652412291676</v>
      </c>
      <c r="AM349" s="96">
        <v>163.70630138447876</v>
      </c>
      <c r="AN349" s="96">
        <v>146.05936722100785</v>
      </c>
      <c r="AO349" s="96">
        <v>832.13107595506654</v>
      </c>
      <c r="AP349" s="96">
        <v>56442.132856827244</v>
      </c>
      <c r="AQ349" s="96">
        <v>28.779203163748807</v>
      </c>
      <c r="AR349" s="96">
        <v>90.742343112213362</v>
      </c>
      <c r="AS349" s="96">
        <v>32.161729883484583</v>
      </c>
      <c r="AT349" s="96">
        <v>127.85160110128514</v>
      </c>
      <c r="AU349" s="96">
        <v>100.75859611739489</v>
      </c>
      <c r="AV349" s="96">
        <v>1.5663229363021005</v>
      </c>
      <c r="AW349" s="96">
        <v>4.616664207466318</v>
      </c>
      <c r="AX349" s="96" t="s">
        <v>155</v>
      </c>
      <c r="AY349" s="96"/>
      <c r="AZ349" s="96">
        <v>50.703508712963902</v>
      </c>
      <c r="BA349" s="96">
        <v>421.87766793415614</v>
      </c>
      <c r="BB349" s="101">
        <v>19.498308631092129</v>
      </c>
      <c r="BC349" s="96">
        <v>1.4038571045461148</v>
      </c>
      <c r="BD349" s="96">
        <v>0.89174281608566841</v>
      </c>
      <c r="BE349" s="96">
        <v>9.8891464768312964</v>
      </c>
      <c r="BF349" s="96">
        <v>3.8090592410726063</v>
      </c>
      <c r="BG349" s="96" t="s">
        <v>155</v>
      </c>
      <c r="BH349" s="96"/>
      <c r="BI349" s="96">
        <v>666.37228124363889</v>
      </c>
      <c r="BJ349" s="103">
        <v>50.654429744123654</v>
      </c>
      <c r="BK349" s="103">
        <v>101.73754530357792</v>
      </c>
      <c r="BL349" s="103">
        <v>12.630710084953355</v>
      </c>
      <c r="BM349" s="103">
        <v>49.342397267036134</v>
      </c>
      <c r="BN349" s="103">
        <v>9.0236473271293125</v>
      </c>
      <c r="BO349" s="103">
        <v>1.8722906495557272</v>
      </c>
      <c r="BP349" s="103">
        <v>8.8272201362904319</v>
      </c>
      <c r="BQ349" s="103">
        <v>1.3523913993276688</v>
      </c>
      <c r="BR349" s="103">
        <v>8.3282813420868678</v>
      </c>
      <c r="BS349" s="103">
        <v>1.4598708580983581</v>
      </c>
      <c r="BT349" s="103">
        <v>4.5479868686189766</v>
      </c>
      <c r="BU349" s="103">
        <v>0.61185717692060959</v>
      </c>
      <c r="BV349" s="103">
        <v>4.1817760275385227</v>
      </c>
      <c r="BW349" s="103">
        <v>0.64125594974707822</v>
      </c>
      <c r="BX349" s="96">
        <v>11.226093610485396</v>
      </c>
      <c r="BY349" s="96">
        <v>0.59679786415949099</v>
      </c>
      <c r="BZ349" s="135">
        <v>22.56156581544619</v>
      </c>
      <c r="CA349" s="135">
        <v>16.090551546558284</v>
      </c>
      <c r="CB349" s="135">
        <v>4.0119826997207095</v>
      </c>
      <c r="CC349" s="90">
        <f t="shared" si="48"/>
        <v>255.21166013500465</v>
      </c>
      <c r="CD349" s="91">
        <f t="shared" si="49"/>
        <v>305.91516884796857</v>
      </c>
      <c r="CE349" s="90">
        <f t="shared" si="50"/>
        <v>236.30047611900082</v>
      </c>
      <c r="CF349" s="91">
        <f t="shared" si="51"/>
        <v>283.24685483633408</v>
      </c>
      <c r="CG349" s="75"/>
      <c r="CH349" s="49"/>
      <c r="CI349" s="145">
        <v>98835</v>
      </c>
      <c r="CJ349" s="145">
        <v>1633</v>
      </c>
      <c r="CK349" s="145">
        <v>50141</v>
      </c>
      <c r="CL349" s="145">
        <v>26600</v>
      </c>
      <c r="CM349" s="145">
        <v>12010</v>
      </c>
      <c r="CN349" s="145" t="s">
        <v>155</v>
      </c>
      <c r="CO349" s="145">
        <v>541</v>
      </c>
      <c r="CP349" s="143">
        <v>506419</v>
      </c>
      <c r="CQ349" s="145" t="s">
        <v>155</v>
      </c>
      <c r="CR349" s="145">
        <v>5317</v>
      </c>
      <c r="CS349" s="145">
        <v>380</v>
      </c>
    </row>
    <row r="350" spans="1:97" ht="15.75" thickBot="1" x14ac:dyDescent="0.3">
      <c r="A350" s="76" t="s">
        <v>693</v>
      </c>
      <c r="B350" s="117" t="s">
        <v>929</v>
      </c>
      <c r="C350" s="76" t="s">
        <v>1116</v>
      </c>
      <c r="D350" s="76" t="s">
        <v>1210</v>
      </c>
      <c r="E350" s="78" t="s">
        <v>23</v>
      </c>
      <c r="F350" s="78"/>
      <c r="G350" s="78"/>
      <c r="H350" s="78"/>
      <c r="I350" s="78"/>
      <c r="J350" s="79" t="s">
        <v>153</v>
      </c>
      <c r="K350" s="121"/>
      <c r="L350" s="154">
        <v>1.6</v>
      </c>
      <c r="M350" s="154">
        <v>91.54</v>
      </c>
      <c r="N350" s="77"/>
      <c r="O350" s="77"/>
      <c r="P350" s="77"/>
      <c r="Q350" s="77"/>
      <c r="R350" s="77"/>
      <c r="S350" s="77"/>
      <c r="T350" s="77"/>
      <c r="U350" s="77"/>
      <c r="V350" s="77"/>
      <c r="W350" s="77"/>
      <c r="X350" s="157">
        <v>2.48</v>
      </c>
      <c r="Y350" s="77"/>
      <c r="Z350" s="77"/>
      <c r="AA350" s="77"/>
      <c r="AB350" s="78" t="s">
        <v>154</v>
      </c>
      <c r="AC350" s="106">
        <v>3.2930362832251738</v>
      </c>
      <c r="AD350" s="96">
        <v>1790.9127631981291</v>
      </c>
      <c r="AE350" s="96">
        <v>9005.6131710144</v>
      </c>
      <c r="AF350" s="97">
        <v>113528.47358989781</v>
      </c>
      <c r="AG350" s="96">
        <v>322229.94344267476</v>
      </c>
      <c r="AH350" s="96">
        <v>591.28320453895742</v>
      </c>
      <c r="AI350" s="96">
        <v>29091.28723169658</v>
      </c>
      <c r="AJ350" s="96">
        <v>2621.7391581541065</v>
      </c>
      <c r="AK350" s="96">
        <v>22.54339875842329</v>
      </c>
      <c r="AL350" s="96">
        <v>5993.1229285273721</v>
      </c>
      <c r="AM350" s="96">
        <v>176.87376833517948</v>
      </c>
      <c r="AN350" s="96">
        <v>120.87357906939748</v>
      </c>
      <c r="AO350" s="96">
        <v>845.71993118617024</v>
      </c>
      <c r="AP350" s="96">
        <v>52189.43527187853</v>
      </c>
      <c r="AQ350" s="96">
        <v>22.865269398603452</v>
      </c>
      <c r="AR350" s="96">
        <v>50.434167694451176</v>
      </c>
      <c r="AS350" s="96">
        <v>36.484164369267241</v>
      </c>
      <c r="AT350" s="96">
        <v>163.35986622748669</v>
      </c>
      <c r="AU350" s="96">
        <v>102.93329581382149</v>
      </c>
      <c r="AV350" s="96">
        <v>1.6568571028828949</v>
      </c>
      <c r="AW350" s="96" t="s">
        <v>155</v>
      </c>
      <c r="AX350" s="96" t="s">
        <v>155</v>
      </c>
      <c r="AY350" s="96"/>
      <c r="AZ350" s="96">
        <v>44.17170707509166</v>
      </c>
      <c r="BA350" s="96">
        <v>313.21370218052073</v>
      </c>
      <c r="BB350" s="101">
        <v>18.937747221719263</v>
      </c>
      <c r="BC350" s="96">
        <v>1.3939406969651889</v>
      </c>
      <c r="BD350" s="96">
        <v>0.6673581890197624</v>
      </c>
      <c r="BE350" s="96">
        <v>6.9499933018070736</v>
      </c>
      <c r="BF350" s="96">
        <v>3.4963187180346753</v>
      </c>
      <c r="BG350" s="96" t="s">
        <v>155</v>
      </c>
      <c r="BH350" s="96"/>
      <c r="BI350" s="96">
        <v>672.2865041272255</v>
      </c>
      <c r="BJ350" s="103">
        <v>43.582043750800395</v>
      </c>
      <c r="BK350" s="103">
        <v>88.394843440125427</v>
      </c>
      <c r="BL350" s="103">
        <v>10.77167762230987</v>
      </c>
      <c r="BM350" s="103">
        <v>40.758593817435859</v>
      </c>
      <c r="BN350" s="103">
        <v>8.2001295750423786</v>
      </c>
      <c r="BO350" s="103">
        <v>1.6063547261765312</v>
      </c>
      <c r="BP350" s="103">
        <v>7.6550148858356177</v>
      </c>
      <c r="BQ350" s="103">
        <v>1.223133544494917</v>
      </c>
      <c r="BR350" s="103">
        <v>7.5681899770623016</v>
      </c>
      <c r="BS350" s="103">
        <v>1.4536683161613388</v>
      </c>
      <c r="BT350" s="103">
        <v>4.3553637448722435</v>
      </c>
      <c r="BU350" s="103">
        <v>0.61664779306382744</v>
      </c>
      <c r="BV350" s="103">
        <v>3.9406906697198383</v>
      </c>
      <c r="BW350" s="103">
        <v>0.59483139731285473</v>
      </c>
      <c r="BX350" s="96">
        <v>8.7325724559559035</v>
      </c>
      <c r="BY350" s="96">
        <v>0.68652346629907879</v>
      </c>
      <c r="BZ350" s="135">
        <v>35.960647923077516</v>
      </c>
      <c r="CA350" s="135">
        <v>16.586695331201792</v>
      </c>
      <c r="CB350" s="135">
        <v>4.0696185546968859</v>
      </c>
      <c r="CC350" s="90">
        <f t="shared" si="48"/>
        <v>220.7211832604134</v>
      </c>
      <c r="CD350" s="91">
        <f t="shared" si="49"/>
        <v>264.89289033550506</v>
      </c>
      <c r="CE350" s="90">
        <f t="shared" si="50"/>
        <v>202.04817115658244</v>
      </c>
      <c r="CF350" s="91">
        <f t="shared" si="51"/>
        <v>242.48295181312136</v>
      </c>
      <c r="CG350" s="75"/>
      <c r="CH350" s="49"/>
      <c r="CI350" s="145">
        <v>107145</v>
      </c>
      <c r="CJ350" s="145">
        <v>1633</v>
      </c>
      <c r="CK350" s="145">
        <v>46901</v>
      </c>
      <c r="CL350" s="145">
        <v>27300</v>
      </c>
      <c r="CM350" s="145">
        <v>10410</v>
      </c>
      <c r="CN350" s="145" t="s">
        <v>155</v>
      </c>
      <c r="CO350" s="145">
        <v>470</v>
      </c>
      <c r="CP350" s="143">
        <v>506519</v>
      </c>
      <c r="CQ350" s="145" t="s">
        <v>155</v>
      </c>
      <c r="CR350" s="145">
        <v>5231</v>
      </c>
      <c r="CS350" s="145">
        <v>269.7</v>
      </c>
    </row>
    <row r="351" spans="1:97" ht="15.75" thickBot="1" x14ac:dyDescent="0.3">
      <c r="A351" s="76" t="s">
        <v>694</v>
      </c>
      <c r="B351" s="117" t="s">
        <v>930</v>
      </c>
      <c r="C351" s="76" t="s">
        <v>1116</v>
      </c>
      <c r="D351" s="76" t="s">
        <v>1210</v>
      </c>
      <c r="E351" s="78" t="s">
        <v>23</v>
      </c>
      <c r="F351" s="78"/>
      <c r="G351" s="78"/>
      <c r="H351" s="78"/>
      <c r="I351" s="78"/>
      <c r="J351" s="79" t="s">
        <v>153</v>
      </c>
      <c r="K351" s="121"/>
      <c r="L351" s="154">
        <v>1.03</v>
      </c>
      <c r="M351" s="154">
        <v>92.43</v>
      </c>
      <c r="N351" s="77"/>
      <c r="O351" s="77"/>
      <c r="P351" s="77"/>
      <c r="Q351" s="77"/>
      <c r="R351" s="77"/>
      <c r="S351" s="77"/>
      <c r="T351" s="77"/>
      <c r="U351" s="77"/>
      <c r="V351" s="77"/>
      <c r="W351" s="77"/>
      <c r="X351" s="157">
        <v>1.99</v>
      </c>
      <c r="Y351" s="77"/>
      <c r="Z351" s="77"/>
      <c r="AA351" s="77"/>
      <c r="AB351" s="78" t="s">
        <v>154</v>
      </c>
      <c r="AC351" s="106">
        <v>2.168925685228543</v>
      </c>
      <c r="AD351" s="96">
        <v>1319.6592505685385</v>
      </c>
      <c r="AE351" s="96">
        <v>8762.5376216057284</v>
      </c>
      <c r="AF351" s="97">
        <v>86579.643129536416</v>
      </c>
      <c r="AG351" s="96">
        <v>347445.78260670492</v>
      </c>
      <c r="AH351" s="96">
        <v>700.05193443948633</v>
      </c>
      <c r="AI351" s="96">
        <v>21415.701853303923</v>
      </c>
      <c r="AJ351" s="96">
        <v>3026.0905525766129</v>
      </c>
      <c r="AK351" s="96">
        <v>23.55153048854552</v>
      </c>
      <c r="AL351" s="96">
        <v>6049.4001844205959</v>
      </c>
      <c r="AM351" s="96">
        <v>130.92268838154902</v>
      </c>
      <c r="AN351" s="96">
        <v>97.440468669238626</v>
      </c>
      <c r="AO351" s="96">
        <v>1053.650474639712</v>
      </c>
      <c r="AP351" s="96">
        <v>61768.212932981907</v>
      </c>
      <c r="AQ351" s="96">
        <v>22.001175455743471</v>
      </c>
      <c r="AR351" s="96">
        <v>44.903533851926177</v>
      </c>
      <c r="AS351" s="96">
        <v>27.616694171497898</v>
      </c>
      <c r="AT351" s="96">
        <v>236.69811865652977</v>
      </c>
      <c r="AU351" s="96">
        <v>76.269307795221835</v>
      </c>
      <c r="AV351" s="96">
        <v>1.5201724352323824</v>
      </c>
      <c r="AW351" s="96">
        <v>12.308196645519157</v>
      </c>
      <c r="AX351" s="96" t="s">
        <v>155</v>
      </c>
      <c r="AY351" s="96"/>
      <c r="AZ351" s="96">
        <v>80.246418907466534</v>
      </c>
      <c r="BA351" s="96">
        <v>940.21615936916839</v>
      </c>
      <c r="BB351" s="101">
        <v>18.294489344479828</v>
      </c>
      <c r="BC351" s="96">
        <v>1.8370844193090332</v>
      </c>
      <c r="BD351" s="96">
        <v>1.9512318865110052</v>
      </c>
      <c r="BE351" s="96">
        <v>20.706183091008228</v>
      </c>
      <c r="BF351" s="96">
        <v>2.7328088170466875</v>
      </c>
      <c r="BG351" s="96" t="s">
        <v>155</v>
      </c>
      <c r="BH351" s="96"/>
      <c r="BI351" s="96">
        <v>491.4430493937835</v>
      </c>
      <c r="BJ351" s="103">
        <v>48.593659487734307</v>
      </c>
      <c r="BK351" s="103">
        <v>101.22474335368503</v>
      </c>
      <c r="BL351" s="103">
        <v>12.131251977177618</v>
      </c>
      <c r="BM351" s="103">
        <v>46.921611256866292</v>
      </c>
      <c r="BN351" s="103">
        <v>9.1915751260577068</v>
      </c>
      <c r="BO351" s="103">
        <v>1.8637477009551355</v>
      </c>
      <c r="BP351" s="103">
        <v>8.9495618539344441</v>
      </c>
      <c r="BQ351" s="103">
        <v>1.4483807738848091</v>
      </c>
      <c r="BR351" s="103">
        <v>8.4549986838912776</v>
      </c>
      <c r="BS351" s="103">
        <v>1.5825733779301747</v>
      </c>
      <c r="BT351" s="103">
        <v>4.7138343052914298</v>
      </c>
      <c r="BU351" s="103">
        <v>0.63282900460888436</v>
      </c>
      <c r="BV351" s="103">
        <v>4.4761109436281572</v>
      </c>
      <c r="BW351" s="103">
        <v>0.65154013603619476</v>
      </c>
      <c r="BX351" s="96">
        <v>22.529776766639742</v>
      </c>
      <c r="BY351" s="96">
        <v>0.47960113102716151</v>
      </c>
      <c r="BZ351" s="135">
        <v>24.659404759011501</v>
      </c>
      <c r="CA351" s="135">
        <v>13.341571627881896</v>
      </c>
      <c r="CB351" s="135">
        <v>3.5192469101826083</v>
      </c>
      <c r="CC351" s="90">
        <f t="shared" si="48"/>
        <v>250.83641798168151</v>
      </c>
      <c r="CD351" s="91">
        <f t="shared" si="49"/>
        <v>331.08283688914804</v>
      </c>
      <c r="CE351" s="90">
        <f t="shared" si="50"/>
        <v>231.84810114046823</v>
      </c>
      <c r="CF351" s="91">
        <f t="shared" si="51"/>
        <v>306.01986613663956</v>
      </c>
      <c r="CG351" s="75"/>
      <c r="CH351" s="49"/>
      <c r="CI351" s="145">
        <v>81335</v>
      </c>
      <c r="CJ351" s="145">
        <v>1833</v>
      </c>
      <c r="CK351" s="145">
        <v>56241</v>
      </c>
      <c r="CL351" s="145">
        <v>15500</v>
      </c>
      <c r="CM351" s="145">
        <v>10110</v>
      </c>
      <c r="CN351" s="145" t="s">
        <v>155</v>
      </c>
      <c r="CO351" s="145">
        <v>618</v>
      </c>
      <c r="CP351" s="143">
        <v>549619</v>
      </c>
      <c r="CQ351" s="145" t="s">
        <v>155</v>
      </c>
      <c r="CR351" s="145">
        <v>5232</v>
      </c>
      <c r="CS351" s="145">
        <v>833.7</v>
      </c>
    </row>
    <row r="352" spans="1:97" ht="15.75" thickBot="1" x14ac:dyDescent="0.3">
      <c r="A352" s="76" t="s">
        <v>695</v>
      </c>
      <c r="B352" s="117" t="s">
        <v>931</v>
      </c>
      <c r="C352" s="76" t="s">
        <v>1116</v>
      </c>
      <c r="D352" s="76" t="s">
        <v>1210</v>
      </c>
      <c r="E352" s="78" t="s">
        <v>23</v>
      </c>
      <c r="F352" s="78"/>
      <c r="G352" s="78"/>
      <c r="H352" s="78"/>
      <c r="I352" s="78"/>
      <c r="J352" s="79" t="s">
        <v>153</v>
      </c>
      <c r="K352" s="121"/>
      <c r="L352" s="154">
        <v>1.05</v>
      </c>
      <c r="M352" s="154">
        <v>93.15</v>
      </c>
      <c r="N352" s="77"/>
      <c r="O352" s="77"/>
      <c r="P352" s="77"/>
      <c r="Q352" s="77"/>
      <c r="R352" s="77"/>
      <c r="S352" s="77"/>
      <c r="T352" s="77"/>
      <c r="U352" s="77"/>
      <c r="V352" s="77"/>
      <c r="W352" s="77"/>
      <c r="X352" s="157">
        <v>1.71</v>
      </c>
      <c r="Y352" s="77"/>
      <c r="Z352" s="77"/>
      <c r="AA352" s="77"/>
      <c r="AB352" s="78" t="s">
        <v>154</v>
      </c>
      <c r="AC352" s="106">
        <v>2.515681069531043</v>
      </c>
      <c r="AD352" s="96">
        <v>1468.892283437513</v>
      </c>
      <c r="AE352" s="96">
        <v>9396.1999564528633</v>
      </c>
      <c r="AF352" s="97">
        <v>90543.312917540781</v>
      </c>
      <c r="AG352" s="96">
        <v>319749.48425784119</v>
      </c>
      <c r="AH352" s="96">
        <v>593.47666867434941</v>
      </c>
      <c r="AI352" s="96">
        <v>24422.501439177158</v>
      </c>
      <c r="AJ352" s="96">
        <v>3997.150868376988</v>
      </c>
      <c r="AK352" s="96">
        <v>22.32879068631253</v>
      </c>
      <c r="AL352" s="96">
        <v>5722.3950500186338</v>
      </c>
      <c r="AM352" s="96">
        <v>139.03390362545784</v>
      </c>
      <c r="AN352" s="96">
        <v>104.49443127065183</v>
      </c>
      <c r="AO352" s="96">
        <v>882.57866156529451</v>
      </c>
      <c r="AP352" s="96">
        <v>55816.019972343958</v>
      </c>
      <c r="AQ352" s="96">
        <v>21.517616869039259</v>
      </c>
      <c r="AR352" s="96">
        <v>49.290988246114743</v>
      </c>
      <c r="AS352" s="96">
        <v>27.142660905747448</v>
      </c>
      <c r="AT352" s="96">
        <v>174.69092888314293</v>
      </c>
      <c r="AU352" s="96">
        <v>83.368893900563137</v>
      </c>
      <c r="AV352" s="96">
        <v>1.4285412956047476</v>
      </c>
      <c r="AW352" s="96">
        <v>11.471684491380337</v>
      </c>
      <c r="AX352" s="96" t="s">
        <v>155</v>
      </c>
      <c r="AY352" s="96"/>
      <c r="AZ352" s="96">
        <v>61.373331323417332</v>
      </c>
      <c r="BA352" s="96">
        <v>651.90621532673276</v>
      </c>
      <c r="BB352" s="101">
        <v>18.046771529942855</v>
      </c>
      <c r="BC352" s="96">
        <v>1.1840467448968974</v>
      </c>
      <c r="BD352" s="96">
        <v>1.4888306400197029</v>
      </c>
      <c r="BE352" s="96">
        <v>12.461513753923485</v>
      </c>
      <c r="BF352" s="96">
        <v>3.1869844779434087</v>
      </c>
      <c r="BG352" s="96">
        <v>0.53513121912549733</v>
      </c>
      <c r="BH352" s="96"/>
      <c r="BI352" s="96">
        <v>562.38616651392761</v>
      </c>
      <c r="BJ352" s="103">
        <v>46.067161624862287</v>
      </c>
      <c r="BK352" s="103">
        <v>93.789914977381216</v>
      </c>
      <c r="BL352" s="103">
        <v>11.422601180480305</v>
      </c>
      <c r="BM352" s="103">
        <v>44.675998438490744</v>
      </c>
      <c r="BN352" s="103">
        <v>8.5052581030544196</v>
      </c>
      <c r="BO352" s="103">
        <v>1.7337947250647101</v>
      </c>
      <c r="BP352" s="103">
        <v>8.3688646601796446</v>
      </c>
      <c r="BQ352" s="103">
        <v>1.2671991193906096</v>
      </c>
      <c r="BR352" s="103">
        <v>7.9267868835336976</v>
      </c>
      <c r="BS352" s="103">
        <v>1.4141494654831099</v>
      </c>
      <c r="BT352" s="103">
        <v>4.3715273744532492</v>
      </c>
      <c r="BU352" s="103">
        <v>0.61889731149401339</v>
      </c>
      <c r="BV352" s="103">
        <v>3.7072596544522751</v>
      </c>
      <c r="BW352" s="103">
        <v>0.57976201162284136</v>
      </c>
      <c r="BX352" s="96">
        <v>16.341383492090227</v>
      </c>
      <c r="BY352" s="96">
        <v>0.53377931065137707</v>
      </c>
      <c r="BZ352" s="135">
        <v>24.519871143096509</v>
      </c>
      <c r="CA352" s="135">
        <v>14.032191852473671</v>
      </c>
      <c r="CB352" s="135">
        <v>3.4659276774511154</v>
      </c>
      <c r="CC352" s="90">
        <f t="shared" si="48"/>
        <v>234.44917552994315</v>
      </c>
      <c r="CD352" s="91">
        <f t="shared" si="49"/>
        <v>295.82250685336049</v>
      </c>
      <c r="CE352" s="90">
        <f t="shared" si="50"/>
        <v>218.38940700614205</v>
      </c>
      <c r="CF352" s="91">
        <f t="shared" si="51"/>
        <v>275.55866513390532</v>
      </c>
      <c r="CG352" s="75"/>
      <c r="CH352" s="49"/>
      <c r="CI352" s="145">
        <v>89685</v>
      </c>
      <c r="CJ352" s="145">
        <v>1933</v>
      </c>
      <c r="CK352" s="145">
        <v>51781</v>
      </c>
      <c r="CL352" s="145">
        <v>24500</v>
      </c>
      <c r="CM352" s="145">
        <v>10810</v>
      </c>
      <c r="CN352" s="145" t="s">
        <v>155</v>
      </c>
      <c r="CO352" s="145">
        <v>606</v>
      </c>
      <c r="CP352" s="143">
        <v>530319</v>
      </c>
      <c r="CQ352" s="145" t="s">
        <v>155</v>
      </c>
      <c r="CR352" s="145">
        <v>5139</v>
      </c>
      <c r="CS352" s="145">
        <v>607.70000000000005</v>
      </c>
    </row>
    <row r="353" spans="1:97" ht="15.75" thickBot="1" x14ac:dyDescent="0.3">
      <c r="A353" s="76" t="s">
        <v>696</v>
      </c>
      <c r="B353" s="117" t="s">
        <v>932</v>
      </c>
      <c r="C353" s="76" t="s">
        <v>1116</v>
      </c>
      <c r="D353" s="76" t="s">
        <v>1210</v>
      </c>
      <c r="E353" s="78" t="s">
        <v>23</v>
      </c>
      <c r="F353" s="78"/>
      <c r="G353" s="78"/>
      <c r="H353" s="78"/>
      <c r="I353" s="78"/>
      <c r="J353" s="79" t="s">
        <v>153</v>
      </c>
      <c r="K353" s="121"/>
      <c r="L353" s="154">
        <v>1.56</v>
      </c>
      <c r="M353" s="154">
        <v>93.41</v>
      </c>
      <c r="N353" s="77"/>
      <c r="O353" s="77"/>
      <c r="P353" s="77"/>
      <c r="Q353" s="77"/>
      <c r="R353" s="77"/>
      <c r="S353" s="77"/>
      <c r="T353" s="77"/>
      <c r="U353" s="77"/>
      <c r="V353" s="77"/>
      <c r="W353" s="77"/>
      <c r="X353" s="157">
        <v>1.5</v>
      </c>
      <c r="Y353" s="77"/>
      <c r="Z353" s="77"/>
      <c r="AA353" s="77"/>
      <c r="AB353" s="78" t="s">
        <v>154</v>
      </c>
      <c r="AC353" s="106">
        <v>2.1325045582032143</v>
      </c>
      <c r="AD353" s="96">
        <v>1207.5549673136331</v>
      </c>
      <c r="AE353" s="96">
        <v>8016.7311369741528</v>
      </c>
      <c r="AF353" s="97">
        <v>78141.994891248731</v>
      </c>
      <c r="AG353" s="96">
        <v>369421.60816919646</v>
      </c>
      <c r="AH353" s="96">
        <v>775.53259841410204</v>
      </c>
      <c r="AI353" s="96">
        <v>18213.872046115805</v>
      </c>
      <c r="AJ353" s="96">
        <v>2822.3391259496334</v>
      </c>
      <c r="AK353" s="96">
        <v>18.345429736046405</v>
      </c>
      <c r="AL353" s="96">
        <v>6490.1955383897712</v>
      </c>
      <c r="AM353" s="96">
        <v>118.54887689723789</v>
      </c>
      <c r="AN353" s="96">
        <v>87.468769068773426</v>
      </c>
      <c r="AO353" s="96">
        <v>905.43663837468432</v>
      </c>
      <c r="AP353" s="96">
        <v>50150.527679886865</v>
      </c>
      <c r="AQ353" s="96">
        <v>14.284294579168636</v>
      </c>
      <c r="AR353" s="96">
        <v>31.160477435234327</v>
      </c>
      <c r="AS353" s="96">
        <v>19.978039458923398</v>
      </c>
      <c r="AT353" s="96">
        <v>114.56493705542803</v>
      </c>
      <c r="AU353" s="96">
        <v>66.284129538295545</v>
      </c>
      <c r="AV353" s="96">
        <v>1.4201230498191195</v>
      </c>
      <c r="AW353" s="96">
        <v>10.181068474380268</v>
      </c>
      <c r="AX353" s="96" t="s">
        <v>155</v>
      </c>
      <c r="AY353" s="96"/>
      <c r="AZ353" s="96">
        <v>86.394077915093959</v>
      </c>
      <c r="BA353" s="96">
        <v>1121.494720357317</v>
      </c>
      <c r="BB353" s="101">
        <v>18.185119453827724</v>
      </c>
      <c r="BC353" s="96" t="s">
        <v>155</v>
      </c>
      <c r="BD353" s="96">
        <v>2.4975769311696228</v>
      </c>
      <c r="BE353" s="96">
        <v>24.590351675879283</v>
      </c>
      <c r="BF353" s="96">
        <v>2.8408850163484489</v>
      </c>
      <c r="BG353" s="96" t="s">
        <v>155</v>
      </c>
      <c r="BH353" s="96"/>
      <c r="BI353" s="96">
        <v>436.06018398895128</v>
      </c>
      <c r="BJ353" s="103">
        <v>50.8631138441663</v>
      </c>
      <c r="BK353" s="103">
        <v>108.43976009074699</v>
      </c>
      <c r="BL353" s="103">
        <v>13.536367440815662</v>
      </c>
      <c r="BM353" s="103">
        <v>53.22346613323645</v>
      </c>
      <c r="BN353" s="103">
        <v>10.11552761441051</v>
      </c>
      <c r="BO353" s="103">
        <v>1.9522443565175545</v>
      </c>
      <c r="BP353" s="103">
        <v>9.7176439034400293</v>
      </c>
      <c r="BQ353" s="103">
        <v>1.5058041735224625</v>
      </c>
      <c r="BR353" s="103">
        <v>9.4315852846964798</v>
      </c>
      <c r="BS353" s="103">
        <v>1.6808540747253078</v>
      </c>
      <c r="BT353" s="103">
        <v>5.004880998752502</v>
      </c>
      <c r="BU353" s="103">
        <v>0.66483536680249167</v>
      </c>
      <c r="BV353" s="103">
        <v>4.6104701472810126</v>
      </c>
      <c r="BW353" s="103">
        <v>0.66798825874732792</v>
      </c>
      <c r="BX353" s="96">
        <v>27.569067129039379</v>
      </c>
      <c r="BY353" s="96">
        <v>0.32510014385536368</v>
      </c>
      <c r="BZ353" s="135">
        <v>15.323678053640835</v>
      </c>
      <c r="CA353" s="135">
        <v>13.162233907586977</v>
      </c>
      <c r="CB353" s="135">
        <v>3.7246792846873586</v>
      </c>
      <c r="CC353" s="90">
        <f t="shared" si="48"/>
        <v>271.41454168786112</v>
      </c>
      <c r="CD353" s="91">
        <f t="shared" si="49"/>
        <v>357.8086196029551</v>
      </c>
      <c r="CE353" s="90">
        <f t="shared" si="50"/>
        <v>253.52832339063104</v>
      </c>
      <c r="CF353" s="91">
        <f t="shared" si="51"/>
        <v>334.22903157112034</v>
      </c>
      <c r="CG353" s="75"/>
      <c r="CH353" s="49"/>
      <c r="CI353" s="145">
        <v>74155</v>
      </c>
      <c r="CJ353" s="145">
        <v>2133</v>
      </c>
      <c r="CK353" s="145">
        <v>46831</v>
      </c>
      <c r="CL353" s="145" t="s">
        <v>155</v>
      </c>
      <c r="CM353" s="145">
        <v>9110</v>
      </c>
      <c r="CN353" s="145" t="s">
        <v>155</v>
      </c>
      <c r="CO353" s="145">
        <v>879</v>
      </c>
      <c r="CP353" s="143">
        <v>588419</v>
      </c>
      <c r="CQ353" s="145" t="s">
        <v>155</v>
      </c>
      <c r="CR353" s="145">
        <v>5630</v>
      </c>
      <c r="CS353" s="145">
        <v>1055</v>
      </c>
    </row>
    <row r="354" spans="1:97" ht="15.75" thickBot="1" x14ac:dyDescent="0.3">
      <c r="A354" s="76" t="s">
        <v>697</v>
      </c>
      <c r="B354" s="117" t="s">
        <v>933</v>
      </c>
      <c r="C354" s="76" t="s">
        <v>1116</v>
      </c>
      <c r="D354" s="76" t="s">
        <v>1210</v>
      </c>
      <c r="E354" s="78" t="s">
        <v>23</v>
      </c>
      <c r="F354" s="78"/>
      <c r="G354" s="78"/>
      <c r="H354" s="78"/>
      <c r="I354" s="78"/>
      <c r="J354" s="79" t="s">
        <v>153</v>
      </c>
      <c r="K354" s="121"/>
      <c r="L354" s="154">
        <v>2.7</v>
      </c>
      <c r="M354" s="154">
        <v>92.87</v>
      </c>
      <c r="N354" s="77"/>
      <c r="O354" s="77"/>
      <c r="P354" s="77"/>
      <c r="Q354" s="77"/>
      <c r="R354" s="77"/>
      <c r="S354" s="77"/>
      <c r="T354" s="77"/>
      <c r="U354" s="77"/>
      <c r="V354" s="77"/>
      <c r="W354" s="77"/>
      <c r="X354" s="157">
        <v>1.81</v>
      </c>
      <c r="Y354" s="77"/>
      <c r="Z354" s="77"/>
      <c r="AA354" s="77"/>
      <c r="AB354" s="78" t="s">
        <v>154</v>
      </c>
      <c r="AC354" s="106">
        <v>2.5007573191943187</v>
      </c>
      <c r="AD354" s="96">
        <v>1372.082263541487</v>
      </c>
      <c r="AE354" s="96">
        <v>8930.448757264161</v>
      </c>
      <c r="AF354" s="97">
        <v>88073.329977850153</v>
      </c>
      <c r="AG354" s="96">
        <v>346258.09510094894</v>
      </c>
      <c r="AH354" s="96">
        <v>740.5906166940398</v>
      </c>
      <c r="AI354" s="96">
        <v>22139.788563240432</v>
      </c>
      <c r="AJ354" s="96">
        <v>3986.446363687297</v>
      </c>
      <c r="AK354" s="96">
        <v>22.266978484661959</v>
      </c>
      <c r="AL354" s="96">
        <v>6191.1568112962441</v>
      </c>
      <c r="AM354" s="96">
        <v>133.28193789171527</v>
      </c>
      <c r="AN354" s="96">
        <v>100.35710902505519</v>
      </c>
      <c r="AO354" s="96">
        <v>957.3354437713806</v>
      </c>
      <c r="AP354" s="96">
        <v>55593.055811081183</v>
      </c>
      <c r="AQ354" s="96">
        <v>19.240321794801442</v>
      </c>
      <c r="AR354" s="96">
        <v>41.173926642023808</v>
      </c>
      <c r="AS354" s="96">
        <v>25.180769107114607</v>
      </c>
      <c r="AT354" s="96">
        <v>126.71757092926465</v>
      </c>
      <c r="AU354" s="96">
        <v>79.118001349709431</v>
      </c>
      <c r="AV354" s="96">
        <v>1.4469755159033857</v>
      </c>
      <c r="AW354" s="96">
        <v>4.1460060069035105</v>
      </c>
      <c r="AX354" s="96" t="s">
        <v>155</v>
      </c>
      <c r="AY354" s="96"/>
      <c r="AZ354" s="96">
        <v>89.306625218349353</v>
      </c>
      <c r="BA354" s="96">
        <v>1162.8256995836891</v>
      </c>
      <c r="BB354" s="101">
        <v>18.595689414928579</v>
      </c>
      <c r="BC354" s="96" t="s">
        <v>155</v>
      </c>
      <c r="BD354" s="96">
        <v>2.6337913049954969</v>
      </c>
      <c r="BE354" s="96">
        <v>22.752937002872191</v>
      </c>
      <c r="BF354" s="96">
        <v>3.1010527679396884</v>
      </c>
      <c r="BG354" s="96">
        <v>0.54846822143128737</v>
      </c>
      <c r="BH354" s="96"/>
      <c r="BI354" s="96">
        <v>516.03194644314976</v>
      </c>
      <c r="BJ354" s="103">
        <v>51.679540257290931</v>
      </c>
      <c r="BK354" s="103">
        <v>104.94823169775547</v>
      </c>
      <c r="BL354" s="103">
        <v>12.703296468102</v>
      </c>
      <c r="BM354" s="103">
        <v>49.9820392448935</v>
      </c>
      <c r="BN354" s="103">
        <v>9.5309560948950818</v>
      </c>
      <c r="BO354" s="103">
        <v>1.9937043120396198</v>
      </c>
      <c r="BP354" s="103">
        <v>9.4359573034475339</v>
      </c>
      <c r="BQ354" s="103">
        <v>1.4484787662189931</v>
      </c>
      <c r="BR354" s="103">
        <v>8.8599589594187602</v>
      </c>
      <c r="BS354" s="103">
        <v>1.5703751768073611</v>
      </c>
      <c r="BT354" s="103">
        <v>5.033927774618836</v>
      </c>
      <c r="BU354" s="103">
        <v>0.65874551319604602</v>
      </c>
      <c r="BV354" s="103">
        <v>4.3367119983403404</v>
      </c>
      <c r="BW354" s="103">
        <v>0.67482219778882957</v>
      </c>
      <c r="BX354" s="96">
        <v>27.710001142170302</v>
      </c>
      <c r="BY354" s="96">
        <v>0.47089279813618934</v>
      </c>
      <c r="BZ354" s="135">
        <v>22.240015765520464</v>
      </c>
      <c r="CA354" s="135">
        <v>14.387224998019583</v>
      </c>
      <c r="CB354" s="135">
        <v>3.716289917123333</v>
      </c>
      <c r="CC354" s="90">
        <f t="shared" si="48"/>
        <v>262.8567457648133</v>
      </c>
      <c r="CD354" s="91">
        <f t="shared" si="49"/>
        <v>352.16337098316262</v>
      </c>
      <c r="CE354" s="90">
        <f t="shared" si="50"/>
        <v>244.1150597917821</v>
      </c>
      <c r="CF354" s="91">
        <f t="shared" si="51"/>
        <v>327.05412263206313</v>
      </c>
      <c r="CG354" s="75"/>
      <c r="CH354" s="49"/>
      <c r="CI354" s="145">
        <v>83225</v>
      </c>
      <c r="CJ354" s="145">
        <v>1733</v>
      </c>
      <c r="CK354" s="145">
        <v>50861</v>
      </c>
      <c r="CL354" s="145">
        <v>22900</v>
      </c>
      <c r="CM354" s="145">
        <v>9810</v>
      </c>
      <c r="CN354" s="145" t="s">
        <v>155</v>
      </c>
      <c r="CO354" s="145">
        <v>615</v>
      </c>
      <c r="CP354" s="143">
        <v>547919</v>
      </c>
      <c r="CQ354" s="145" t="s">
        <v>155</v>
      </c>
      <c r="CR354" s="145">
        <v>5509</v>
      </c>
      <c r="CS354" s="145">
        <v>1056</v>
      </c>
    </row>
    <row r="355" spans="1:97" ht="15.75" thickBot="1" x14ac:dyDescent="0.3">
      <c r="A355" s="76" t="s">
        <v>698</v>
      </c>
      <c r="B355" s="117" t="s">
        <v>934</v>
      </c>
      <c r="C355" s="76" t="s">
        <v>1116</v>
      </c>
      <c r="D355" s="76" t="s">
        <v>1210</v>
      </c>
      <c r="E355" s="78" t="s">
        <v>23</v>
      </c>
      <c r="F355" s="78"/>
      <c r="G355" s="78"/>
      <c r="H355" s="78"/>
      <c r="I355" s="78"/>
      <c r="J355" s="79" t="s">
        <v>153</v>
      </c>
      <c r="K355" s="121"/>
      <c r="L355" s="154">
        <v>1.22</v>
      </c>
      <c r="M355" s="154">
        <v>93.78</v>
      </c>
      <c r="N355" s="77"/>
      <c r="O355" s="77"/>
      <c r="P355" s="77"/>
      <c r="Q355" s="77"/>
      <c r="R355" s="77"/>
      <c r="S355" s="77"/>
      <c r="T355" s="77"/>
      <c r="U355" s="77"/>
      <c r="V355" s="77"/>
      <c r="W355" s="77"/>
      <c r="X355" s="157">
        <v>1.23</v>
      </c>
      <c r="Y355" s="77"/>
      <c r="Z355" s="77"/>
      <c r="AA355" s="77"/>
      <c r="AB355" s="78" t="s">
        <v>154</v>
      </c>
      <c r="AC355" s="106">
        <v>1.1613165701735548</v>
      </c>
      <c r="AD355" s="96">
        <v>969.35181939266954</v>
      </c>
      <c r="AE355" s="96">
        <v>7110.3639507083899</v>
      </c>
      <c r="AF355" s="97">
        <v>67103.508345533133</v>
      </c>
      <c r="AG355" s="96">
        <v>372637.69443343172</v>
      </c>
      <c r="AH355" s="96">
        <v>741.72530623318073</v>
      </c>
      <c r="AI355" s="96">
        <v>14082.302853385652</v>
      </c>
      <c r="AJ355" s="96" t="s">
        <v>155</v>
      </c>
      <c r="AK355" s="96">
        <v>19.630863545091561</v>
      </c>
      <c r="AL355" s="96">
        <v>6340.7694692041887</v>
      </c>
      <c r="AM355" s="96">
        <v>95.295992428700814</v>
      </c>
      <c r="AN355" s="96">
        <v>70.045941153482275</v>
      </c>
      <c r="AO355" s="96">
        <v>836.3936659396046</v>
      </c>
      <c r="AP355" s="96">
        <v>46487.191049404501</v>
      </c>
      <c r="AQ355" s="96">
        <v>12.475256594628229</v>
      </c>
      <c r="AR355" s="96">
        <v>26.570418790536458</v>
      </c>
      <c r="AS355" s="96">
        <v>19.681433768263062</v>
      </c>
      <c r="AT355" s="96">
        <v>112.90793998476607</v>
      </c>
      <c r="AU355" s="96">
        <v>53.29585065631241</v>
      </c>
      <c r="AV355" s="96">
        <v>1.2727991157078715</v>
      </c>
      <c r="AW355" s="96">
        <v>10.166565235544549</v>
      </c>
      <c r="AX355" s="96" t="s">
        <v>155</v>
      </c>
      <c r="AY355" s="96"/>
      <c r="AZ355" s="96">
        <v>78.637506877940851</v>
      </c>
      <c r="BA355" s="96">
        <v>1160.7963757135567</v>
      </c>
      <c r="BB355" s="101">
        <v>17.157106639789415</v>
      </c>
      <c r="BC355" s="96" t="s">
        <v>155</v>
      </c>
      <c r="BD355" s="96">
        <v>2.5537216122899364</v>
      </c>
      <c r="BE355" s="96">
        <v>22.220710655231482</v>
      </c>
      <c r="BF355" s="96">
        <v>1.8708509137756679</v>
      </c>
      <c r="BG355" s="96" t="s">
        <v>155</v>
      </c>
      <c r="BH355" s="96"/>
      <c r="BI355" s="96">
        <v>338.76077281912205</v>
      </c>
      <c r="BJ355" s="103">
        <v>45.340297198244883</v>
      </c>
      <c r="BK355" s="103">
        <v>95.719104852814638</v>
      </c>
      <c r="BL355" s="103">
        <v>11.665061573158932</v>
      </c>
      <c r="BM355" s="103">
        <v>46.750727465615284</v>
      </c>
      <c r="BN355" s="103">
        <v>8.840208425982766</v>
      </c>
      <c r="BO355" s="103">
        <v>1.7494569828837572</v>
      </c>
      <c r="BP355" s="103">
        <v>8.5781864814407669</v>
      </c>
      <c r="BQ355" s="103">
        <v>1.3129001695752955</v>
      </c>
      <c r="BR355" s="103">
        <v>7.8935971798032689</v>
      </c>
      <c r="BS355" s="103">
        <v>1.4199745295248474</v>
      </c>
      <c r="BT355" s="103">
        <v>4.2537255451684404</v>
      </c>
      <c r="BU355" s="103">
        <v>0.5758172910644207</v>
      </c>
      <c r="BV355" s="103">
        <v>4.053352274790285</v>
      </c>
      <c r="BW355" s="103">
        <v>0.60677182494550541</v>
      </c>
      <c r="BX355" s="96">
        <v>27.928712303693725</v>
      </c>
      <c r="BY355" s="96">
        <v>0.30990929981672677</v>
      </c>
      <c r="BZ355" s="135">
        <v>18.939261918699366</v>
      </c>
      <c r="CA355" s="135">
        <v>11.984187275564302</v>
      </c>
      <c r="CB355" s="135">
        <v>3.2248477877968211</v>
      </c>
      <c r="CC355" s="90">
        <f t="shared" si="48"/>
        <v>238.75918179501309</v>
      </c>
      <c r="CD355" s="91">
        <f t="shared" si="49"/>
        <v>317.39668867295393</v>
      </c>
      <c r="CE355" s="90">
        <f t="shared" si="50"/>
        <v>223.90836068736328</v>
      </c>
      <c r="CF355" s="91">
        <f t="shared" si="51"/>
        <v>297.65461463749619</v>
      </c>
      <c r="CG355" s="75"/>
      <c r="CH355" s="49"/>
      <c r="CI355" s="145">
        <v>66445</v>
      </c>
      <c r="CJ355" s="145">
        <v>2333</v>
      </c>
      <c r="CK355" s="145">
        <v>44391</v>
      </c>
      <c r="CL355" s="145" t="s">
        <v>155</v>
      </c>
      <c r="CM355" s="145">
        <v>8510</v>
      </c>
      <c r="CN355" s="145" t="s">
        <v>155</v>
      </c>
      <c r="CO355" s="145">
        <v>769</v>
      </c>
      <c r="CP355" s="143">
        <v>623219</v>
      </c>
      <c r="CQ355" s="145" t="s">
        <v>155</v>
      </c>
      <c r="CR355" s="145">
        <v>5724</v>
      </c>
      <c r="CS355" s="145">
        <v>1130</v>
      </c>
    </row>
    <row r="356" spans="1:97" ht="15.75" thickBot="1" x14ac:dyDescent="0.3">
      <c r="A356" s="76" t="s">
        <v>699</v>
      </c>
      <c r="B356" s="117" t="s">
        <v>935</v>
      </c>
      <c r="C356" s="76" t="s">
        <v>1116</v>
      </c>
      <c r="D356" s="76" t="s">
        <v>1210</v>
      </c>
      <c r="E356" s="78" t="s">
        <v>23</v>
      </c>
      <c r="F356" s="78"/>
      <c r="G356" s="78"/>
      <c r="H356" s="78"/>
      <c r="I356" s="78"/>
      <c r="J356" s="79" t="s">
        <v>153</v>
      </c>
      <c r="K356" s="121"/>
      <c r="L356" s="154">
        <v>1.1399999999999999</v>
      </c>
      <c r="M356" s="154">
        <v>92.54</v>
      </c>
      <c r="N356" s="77"/>
      <c r="O356" s="77"/>
      <c r="P356" s="77"/>
      <c r="Q356" s="77"/>
      <c r="R356" s="77"/>
      <c r="S356" s="77"/>
      <c r="T356" s="77"/>
      <c r="U356" s="77"/>
      <c r="V356" s="77"/>
      <c r="W356" s="77"/>
      <c r="X356" s="157">
        <v>2.0699999999999998</v>
      </c>
      <c r="Y356" s="77"/>
      <c r="Z356" s="77"/>
      <c r="AA356" s="77"/>
      <c r="AB356" s="78" t="s">
        <v>154</v>
      </c>
      <c r="AC356" s="106">
        <v>2.7624121848229475</v>
      </c>
      <c r="AD356" s="96">
        <v>1492.15512876603</v>
      </c>
      <c r="AE356" s="96">
        <v>9645.2131126811419</v>
      </c>
      <c r="AF356" s="97">
        <v>95041.993635989522</v>
      </c>
      <c r="AG356" s="96">
        <v>339476.30794483534</v>
      </c>
      <c r="AH356" s="96">
        <v>760.3147290577964</v>
      </c>
      <c r="AI356" s="96">
        <v>23689.800897216748</v>
      </c>
      <c r="AJ356" s="96">
        <v>2912.969401045606</v>
      </c>
      <c r="AK356" s="96">
        <v>21.466988816506699</v>
      </c>
      <c r="AL356" s="96">
        <v>6645.3240174894008</v>
      </c>
      <c r="AM356" s="96">
        <v>151.63209391540508</v>
      </c>
      <c r="AN356" s="96">
        <v>112.37104562857778</v>
      </c>
      <c r="AO356" s="96">
        <v>973.18752984964249</v>
      </c>
      <c r="AP356" s="96">
        <v>55417.091946852037</v>
      </c>
      <c r="AQ356" s="96">
        <v>20.438691017301498</v>
      </c>
      <c r="AR356" s="96">
        <v>40.741397666819736</v>
      </c>
      <c r="AS356" s="96">
        <v>27.631255166031302</v>
      </c>
      <c r="AT356" s="96">
        <v>117.64530387526801</v>
      </c>
      <c r="AU356" s="96">
        <v>89.663042350522261</v>
      </c>
      <c r="AV356" s="96">
        <v>1.4036262428818016</v>
      </c>
      <c r="AW356" s="96">
        <v>5.3273678966042688</v>
      </c>
      <c r="AX356" s="96" t="s">
        <v>155</v>
      </c>
      <c r="AY356" s="96"/>
      <c r="AZ356" s="96">
        <v>63.028548912421456</v>
      </c>
      <c r="BA356" s="96">
        <v>683.53727549930693</v>
      </c>
      <c r="BB356" s="101">
        <v>19.666705197230005</v>
      </c>
      <c r="BC356" s="96" t="s">
        <v>155</v>
      </c>
      <c r="BD356" s="96">
        <v>1.4848047633148098</v>
      </c>
      <c r="BE356" s="96">
        <v>13.125108306713148</v>
      </c>
      <c r="BF356" s="96">
        <v>3.121500358967642</v>
      </c>
      <c r="BG356" s="96" t="s">
        <v>155</v>
      </c>
      <c r="BH356" s="96"/>
      <c r="BI356" s="96">
        <v>578.93544300303904</v>
      </c>
      <c r="BJ356" s="103">
        <v>54.695153391154406</v>
      </c>
      <c r="BK356" s="103">
        <v>114.02715871336052</v>
      </c>
      <c r="BL356" s="103">
        <v>13.648351888787841</v>
      </c>
      <c r="BM356" s="103">
        <v>52.036970039344702</v>
      </c>
      <c r="BN356" s="103">
        <v>9.7761893581863717</v>
      </c>
      <c r="BO356" s="103">
        <v>1.9945165118783366</v>
      </c>
      <c r="BP356" s="103">
        <v>9.2587316647773381</v>
      </c>
      <c r="BQ356" s="103">
        <v>1.4213210114849122</v>
      </c>
      <c r="BR356" s="103">
        <v>8.9868023777426007</v>
      </c>
      <c r="BS356" s="103">
        <v>1.6305208005219625</v>
      </c>
      <c r="BT356" s="103">
        <v>4.8011621923970971</v>
      </c>
      <c r="BU356" s="103">
        <v>0.65508554566815547</v>
      </c>
      <c r="BV356" s="103">
        <v>4.4793086286132526</v>
      </c>
      <c r="BW356" s="103">
        <v>0.64964328968357932</v>
      </c>
      <c r="BX356" s="96">
        <v>16.483742635160102</v>
      </c>
      <c r="BY356" s="96">
        <v>0.46887789993142748</v>
      </c>
      <c r="BZ356" s="135">
        <v>18.72554436047022</v>
      </c>
      <c r="CA356" s="135">
        <v>14.722341831930962</v>
      </c>
      <c r="CB356" s="135">
        <v>4.0146852760396792</v>
      </c>
      <c r="CC356" s="90">
        <f t="shared" si="48"/>
        <v>278.06091541360104</v>
      </c>
      <c r="CD356" s="91">
        <f t="shared" si="49"/>
        <v>341.08946432602249</v>
      </c>
      <c r="CE356" s="90">
        <f t="shared" si="50"/>
        <v>257.3175711237464</v>
      </c>
      <c r="CF356" s="91">
        <f t="shared" si="51"/>
        <v>315.64419028730123</v>
      </c>
      <c r="CG356" s="75"/>
      <c r="CH356" s="49"/>
      <c r="CI356" s="145">
        <v>94645</v>
      </c>
      <c r="CJ356" s="145">
        <v>2433</v>
      </c>
      <c r="CK356" s="145">
        <v>52421</v>
      </c>
      <c r="CL356" s="145">
        <v>23700</v>
      </c>
      <c r="CM356" s="145">
        <v>11510</v>
      </c>
      <c r="CN356" s="145" t="s">
        <v>155</v>
      </c>
      <c r="CO356" s="145">
        <v>768</v>
      </c>
      <c r="CP356" s="143">
        <v>558919</v>
      </c>
      <c r="CQ356" s="145" t="s">
        <v>155</v>
      </c>
      <c r="CR356" s="145">
        <v>6153</v>
      </c>
      <c r="CS356" s="145">
        <v>633.4</v>
      </c>
    </row>
    <row r="357" spans="1:97" ht="15.75" thickBot="1" x14ac:dyDescent="0.3">
      <c r="A357" s="76" t="s">
        <v>700</v>
      </c>
      <c r="B357" s="117" t="s">
        <v>936</v>
      </c>
      <c r="C357" s="76" t="s">
        <v>1116</v>
      </c>
      <c r="D357" s="76" t="s">
        <v>1210</v>
      </c>
      <c r="E357" s="78" t="s">
        <v>23</v>
      </c>
      <c r="F357" s="78"/>
      <c r="G357" s="78"/>
      <c r="H357" s="78"/>
      <c r="I357" s="78"/>
      <c r="J357" s="79" t="s">
        <v>153</v>
      </c>
      <c r="K357" s="121"/>
      <c r="L357" s="154">
        <v>1.1000000000000001</v>
      </c>
      <c r="M357" s="154">
        <v>92.95</v>
      </c>
      <c r="N357" s="77"/>
      <c r="O357" s="77"/>
      <c r="P357" s="77"/>
      <c r="Q357" s="77"/>
      <c r="R357" s="77"/>
      <c r="S357" s="77"/>
      <c r="T357" s="77"/>
      <c r="U357" s="77"/>
      <c r="V357" s="77"/>
      <c r="W357" s="77"/>
      <c r="X357" s="157">
        <v>1.58</v>
      </c>
      <c r="Y357" s="77"/>
      <c r="Z357" s="77"/>
      <c r="AA357" s="77"/>
      <c r="AB357" s="78" t="s">
        <v>154</v>
      </c>
      <c r="AC357" s="106">
        <v>2.0363595403172443</v>
      </c>
      <c r="AD357" s="96">
        <v>1200.0475346045491</v>
      </c>
      <c r="AE357" s="96">
        <v>8674.0750454655408</v>
      </c>
      <c r="AF357" s="97">
        <v>79005.799691507476</v>
      </c>
      <c r="AG357" s="96">
        <v>362988.65325931477</v>
      </c>
      <c r="AH357" s="96">
        <v>476.14289697278173</v>
      </c>
      <c r="AI357" s="96">
        <v>18011.708757980388</v>
      </c>
      <c r="AJ357" s="96">
        <v>2625.9235098959939</v>
      </c>
      <c r="AK357" s="96">
        <v>22.095242349772853</v>
      </c>
      <c r="AL357" s="96">
        <v>6380.2683935566929</v>
      </c>
      <c r="AM357" s="96">
        <v>119.3734896000506</v>
      </c>
      <c r="AN357" s="96">
        <v>89.037051409322601</v>
      </c>
      <c r="AO357" s="96">
        <v>960.38714129195864</v>
      </c>
      <c r="AP357" s="96">
        <v>54162.373041778519</v>
      </c>
      <c r="AQ357" s="96">
        <v>15.868656930177794</v>
      </c>
      <c r="AR357" s="96">
        <v>32.256836090755982</v>
      </c>
      <c r="AS357" s="96">
        <v>22.433668149204323</v>
      </c>
      <c r="AT357" s="96">
        <v>100.28277940603088</v>
      </c>
      <c r="AU357" s="96">
        <v>67.556541358547548</v>
      </c>
      <c r="AV357" s="96">
        <v>1.4682975700705219</v>
      </c>
      <c r="AW357" s="96" t="s">
        <v>155</v>
      </c>
      <c r="AX357" s="96" t="s">
        <v>155</v>
      </c>
      <c r="AY357" s="96"/>
      <c r="AZ357" s="96">
        <v>89.879687209931419</v>
      </c>
      <c r="BA357" s="96">
        <v>1193.6954506868585</v>
      </c>
      <c r="BB357" s="101">
        <v>18.46092256235756</v>
      </c>
      <c r="BC357" s="96" t="s">
        <v>155</v>
      </c>
      <c r="BD357" s="96">
        <v>2.6063892987270663</v>
      </c>
      <c r="BE357" s="96">
        <v>26.268583031491755</v>
      </c>
      <c r="BF357" s="96">
        <v>2.5593787846432585</v>
      </c>
      <c r="BG357" s="96" t="s">
        <v>155</v>
      </c>
      <c r="BH357" s="96"/>
      <c r="BI357" s="96">
        <v>424.17226000699878</v>
      </c>
      <c r="BJ357" s="103">
        <v>46.369483929790576</v>
      </c>
      <c r="BK357" s="103">
        <v>95.225259673710099</v>
      </c>
      <c r="BL357" s="103">
        <v>11.837215069464724</v>
      </c>
      <c r="BM357" s="103">
        <v>46.03398271587244</v>
      </c>
      <c r="BN357" s="103">
        <v>8.8492788073875417</v>
      </c>
      <c r="BO357" s="103">
        <v>1.7742181745642343</v>
      </c>
      <c r="BP357" s="103">
        <v>8.6209462489440032</v>
      </c>
      <c r="BQ357" s="103">
        <v>1.3047281658707814</v>
      </c>
      <c r="BR357" s="103">
        <v>7.7022740643778365</v>
      </c>
      <c r="BS357" s="103">
        <v>1.3847116833614568</v>
      </c>
      <c r="BT357" s="103">
        <v>4.0959714772535563</v>
      </c>
      <c r="BU357" s="103">
        <v>0.58903762848958385</v>
      </c>
      <c r="BV357" s="103">
        <v>3.747496883603465</v>
      </c>
      <c r="BW357" s="103">
        <v>0.54783488940342906</v>
      </c>
      <c r="BX357" s="96">
        <v>28.549091440299204</v>
      </c>
      <c r="BY357" s="96">
        <v>0.33232989809589725</v>
      </c>
      <c r="BZ357" s="135">
        <v>16.892373805602638</v>
      </c>
      <c r="CA357" s="135">
        <v>12.171392204087772</v>
      </c>
      <c r="CB357" s="135">
        <v>3.171159646748972</v>
      </c>
      <c r="CC357" s="90">
        <f t="shared" si="48"/>
        <v>238.08243941209369</v>
      </c>
      <c r="CD357" s="91">
        <f t="shared" si="49"/>
        <v>327.9621266220251</v>
      </c>
      <c r="CE357" s="90">
        <f t="shared" si="50"/>
        <v>221.29762743354109</v>
      </c>
      <c r="CF357" s="91">
        <f t="shared" si="51"/>
        <v>304.84079669517234</v>
      </c>
      <c r="CG357" s="75"/>
      <c r="CH357" s="49"/>
      <c r="CI357" s="145">
        <v>74295</v>
      </c>
      <c r="CJ357" s="145">
        <v>2033</v>
      </c>
      <c r="CK357" s="145">
        <v>48741</v>
      </c>
      <c r="CL357" s="145">
        <v>16800</v>
      </c>
      <c r="CM357" s="145">
        <v>9610</v>
      </c>
      <c r="CN357" s="145" t="s">
        <v>155</v>
      </c>
      <c r="CO357" s="145" t="s">
        <v>155</v>
      </c>
      <c r="CP357" s="143">
        <v>577519</v>
      </c>
      <c r="CQ357" s="145" t="s">
        <v>155</v>
      </c>
      <c r="CR357" s="145">
        <v>5510</v>
      </c>
      <c r="CS357" s="145">
        <v>1107</v>
      </c>
    </row>
    <row r="358" spans="1:97" ht="15.75" thickBot="1" x14ac:dyDescent="0.3">
      <c r="A358" s="76" t="s">
        <v>701</v>
      </c>
      <c r="B358" s="117" t="s">
        <v>937</v>
      </c>
      <c r="C358" s="76" t="s">
        <v>1116</v>
      </c>
      <c r="D358" s="76" t="s">
        <v>1210</v>
      </c>
      <c r="E358" s="78" t="s">
        <v>23</v>
      </c>
      <c r="F358" s="78"/>
      <c r="G358" s="78"/>
      <c r="H358" s="78"/>
      <c r="I358" s="78"/>
      <c r="J358" s="79" t="s">
        <v>153</v>
      </c>
      <c r="K358" s="121"/>
      <c r="L358" s="154">
        <v>0.99</v>
      </c>
      <c r="M358" s="154">
        <v>92.1</v>
      </c>
      <c r="N358" s="77"/>
      <c r="O358" s="77"/>
      <c r="P358" s="77"/>
      <c r="Q358" s="77"/>
      <c r="R358" s="77"/>
      <c r="S358" s="77"/>
      <c r="T358" s="77"/>
      <c r="U358" s="77"/>
      <c r="V358" s="77"/>
      <c r="W358" s="77"/>
      <c r="X358" s="157">
        <v>1.84</v>
      </c>
      <c r="Y358" s="77"/>
      <c r="Z358" s="77"/>
      <c r="AA358" s="77"/>
      <c r="AB358" s="78" t="s">
        <v>154</v>
      </c>
      <c r="AC358" s="106">
        <v>2.420660477891138</v>
      </c>
      <c r="AD358" s="96">
        <v>1221.089702647108</v>
      </c>
      <c r="AE358" s="96">
        <v>9561.4407821255591</v>
      </c>
      <c r="AF358" s="97">
        <v>80288.593773420464</v>
      </c>
      <c r="AG358" s="96">
        <v>359034.12136057852</v>
      </c>
      <c r="AH358" s="96">
        <v>719.71529535959098</v>
      </c>
      <c r="AI358" s="96">
        <v>18580.330546401241</v>
      </c>
      <c r="AJ358" s="96">
        <v>3929.5536070318676</v>
      </c>
      <c r="AK358" s="96">
        <v>21.7507645415923</v>
      </c>
      <c r="AL358" s="96">
        <v>7607.5197438210416</v>
      </c>
      <c r="AM358" s="96">
        <v>124.7037650560229</v>
      </c>
      <c r="AN358" s="96">
        <v>90.092961179286704</v>
      </c>
      <c r="AO358" s="96">
        <v>1291.8774077518826</v>
      </c>
      <c r="AP358" s="96">
        <v>65433.204338672447</v>
      </c>
      <c r="AQ358" s="96">
        <v>19.64894404365937</v>
      </c>
      <c r="AR358" s="96">
        <v>35.914895129584743</v>
      </c>
      <c r="AS358" s="96">
        <v>17.678917513464306</v>
      </c>
      <c r="AT358" s="96">
        <v>96.677758912384903</v>
      </c>
      <c r="AU358" s="96">
        <v>68.585346966853805</v>
      </c>
      <c r="AV358" s="96">
        <v>1.2574491449153631</v>
      </c>
      <c r="AW358" s="96">
        <v>6.4331834368091503</v>
      </c>
      <c r="AX358" s="96" t="s">
        <v>155</v>
      </c>
      <c r="AY358" s="96"/>
      <c r="AZ358" s="96">
        <v>101.70659262786113</v>
      </c>
      <c r="BA358" s="96">
        <v>1398.6609742538051</v>
      </c>
      <c r="BB358" s="101">
        <v>21.426421917040951</v>
      </c>
      <c r="BC358" s="96" t="s">
        <v>155</v>
      </c>
      <c r="BD358" s="96">
        <v>3.0261975969846127</v>
      </c>
      <c r="BE358" s="96">
        <v>27.448659358206211</v>
      </c>
      <c r="BF358" s="96">
        <v>2.9411611950352992</v>
      </c>
      <c r="BG358" s="96">
        <v>0.4977183643828032</v>
      </c>
      <c r="BH358" s="96"/>
      <c r="BI358" s="96">
        <v>438.51813387899199</v>
      </c>
      <c r="BJ358" s="103">
        <v>50.986607172281374</v>
      </c>
      <c r="BK358" s="103">
        <v>105.63647742139231</v>
      </c>
      <c r="BL358" s="103">
        <v>12.801575467206717</v>
      </c>
      <c r="BM358" s="103">
        <v>49.147476708456054</v>
      </c>
      <c r="BN358" s="103">
        <v>9.4498573344127781</v>
      </c>
      <c r="BO358" s="103">
        <v>1.8619941898980481</v>
      </c>
      <c r="BP358" s="103">
        <v>8.5907450852439027</v>
      </c>
      <c r="BQ358" s="103">
        <v>1.3082901875717921</v>
      </c>
      <c r="BR358" s="103">
        <v>8.4860487650069008</v>
      </c>
      <c r="BS358" s="103">
        <v>1.4668878624199535</v>
      </c>
      <c r="BT358" s="103">
        <v>4.4567424413030086</v>
      </c>
      <c r="BU358" s="103">
        <v>0.64553207892110487</v>
      </c>
      <c r="BV358" s="103">
        <v>4.1262251453937591</v>
      </c>
      <c r="BW358" s="103">
        <v>0.64431279449322043</v>
      </c>
      <c r="BX358" s="96">
        <v>32.898059603916209</v>
      </c>
      <c r="BY358" s="96">
        <v>0.34937734601252279</v>
      </c>
      <c r="BZ358" s="135">
        <v>15.168473899447243</v>
      </c>
      <c r="CA358" s="135">
        <v>13.682470873194141</v>
      </c>
      <c r="CB358" s="135">
        <v>3.5040714844407006</v>
      </c>
      <c r="CC358" s="90">
        <f t="shared" si="48"/>
        <v>259.60877265400086</v>
      </c>
      <c r="CD358" s="91">
        <f t="shared" si="49"/>
        <v>361.315365281862</v>
      </c>
      <c r="CE358" s="90">
        <f t="shared" si="50"/>
        <v>239.09967961433478</v>
      </c>
      <c r="CF358" s="91">
        <f t="shared" si="51"/>
        <v>332.77145142459483</v>
      </c>
      <c r="CG358" s="75"/>
      <c r="CH358" s="49"/>
      <c r="CI358" s="145">
        <v>75135</v>
      </c>
      <c r="CJ358" s="145">
        <v>3833</v>
      </c>
      <c r="CK358" s="145">
        <v>58751</v>
      </c>
      <c r="CL358" s="145">
        <v>14800</v>
      </c>
      <c r="CM358" s="145">
        <v>10110</v>
      </c>
      <c r="CN358" s="145">
        <v>2533</v>
      </c>
      <c r="CO358" s="145" t="s">
        <v>155</v>
      </c>
      <c r="CP358" s="143">
        <v>571719</v>
      </c>
      <c r="CQ358" s="145" t="s">
        <v>155</v>
      </c>
      <c r="CR358" s="145">
        <v>6632</v>
      </c>
      <c r="CS358" s="145">
        <v>1274</v>
      </c>
    </row>
    <row r="359" spans="1:97" ht="15.75" thickBot="1" x14ac:dyDescent="0.3">
      <c r="A359" s="76" t="s">
        <v>702</v>
      </c>
      <c r="B359" s="117" t="s">
        <v>938</v>
      </c>
      <c r="C359" s="76" t="s">
        <v>1116</v>
      </c>
      <c r="D359" s="76" t="s">
        <v>1210</v>
      </c>
      <c r="E359" s="78" t="s">
        <v>23</v>
      </c>
      <c r="F359" s="78"/>
      <c r="G359" s="78"/>
      <c r="H359" s="78"/>
      <c r="I359" s="78"/>
      <c r="J359" s="79" t="s">
        <v>153</v>
      </c>
      <c r="K359" s="121"/>
      <c r="L359" s="154">
        <v>0.47</v>
      </c>
      <c r="M359" s="154">
        <v>93.61</v>
      </c>
      <c r="N359" s="77"/>
      <c r="O359" s="77"/>
      <c r="P359" s="77"/>
      <c r="Q359" s="77"/>
      <c r="R359" s="77"/>
      <c r="S359" s="77"/>
      <c r="T359" s="77"/>
      <c r="U359" s="77"/>
      <c r="V359" s="77"/>
      <c r="W359" s="77"/>
      <c r="X359" s="157">
        <v>1.34</v>
      </c>
      <c r="Y359" s="77"/>
      <c r="Z359" s="77"/>
      <c r="AA359" s="77"/>
      <c r="AB359" s="78" t="s">
        <v>154</v>
      </c>
      <c r="AC359" s="106">
        <v>1.7157932101183209</v>
      </c>
      <c r="AD359" s="96">
        <v>876.27651732359664</v>
      </c>
      <c r="AE359" s="96">
        <v>7430.1031020832324</v>
      </c>
      <c r="AF359" s="97">
        <v>60812.853012358115</v>
      </c>
      <c r="AG359" s="96">
        <v>386447.62437085027</v>
      </c>
      <c r="AH359" s="96">
        <v>582.40134892629681</v>
      </c>
      <c r="AI359" s="96">
        <v>11472.386540695199</v>
      </c>
      <c r="AJ359" s="96">
        <v>7013.5270716925206</v>
      </c>
      <c r="AK359" s="96">
        <v>18.519492709960442</v>
      </c>
      <c r="AL359" s="96">
        <v>6663.8442329080726</v>
      </c>
      <c r="AM359" s="96">
        <v>78.094358942309341</v>
      </c>
      <c r="AN359" s="96">
        <v>58.807952407168031</v>
      </c>
      <c r="AO359" s="96">
        <v>950.33296854871321</v>
      </c>
      <c r="AP359" s="96">
        <v>50968.87541999761</v>
      </c>
      <c r="AQ359" s="96">
        <v>11.829868153742103</v>
      </c>
      <c r="AR359" s="96">
        <v>24.37008564666916</v>
      </c>
      <c r="AS359" s="96">
        <v>7.5076095068664674</v>
      </c>
      <c r="AT359" s="96">
        <v>82.033947546730445</v>
      </c>
      <c r="AU359" s="96">
        <v>42.850636882364981</v>
      </c>
      <c r="AV359" s="96">
        <v>1.1473233889110617</v>
      </c>
      <c r="AW359" s="96">
        <v>9.3782780163589692</v>
      </c>
      <c r="AX359" s="96" t="s">
        <v>155</v>
      </c>
      <c r="AY359" s="96"/>
      <c r="AZ359" s="96">
        <v>86.958989789324804</v>
      </c>
      <c r="BA359" s="96">
        <v>1260.7433440700818</v>
      </c>
      <c r="BB359" s="101">
        <v>16.479934669196929</v>
      </c>
      <c r="BC359" s="96" t="s">
        <v>155</v>
      </c>
      <c r="BD359" s="96">
        <v>2.8343663477800538</v>
      </c>
      <c r="BE359" s="96">
        <v>25.230858436823663</v>
      </c>
      <c r="BF359" s="96">
        <v>1.6277720797282691</v>
      </c>
      <c r="BG359" s="96" t="s">
        <v>155</v>
      </c>
      <c r="BH359" s="96"/>
      <c r="BI359" s="96">
        <v>275.94696320517545</v>
      </c>
      <c r="BJ359" s="103">
        <v>35.753355025247821</v>
      </c>
      <c r="BK359" s="103">
        <v>73.618233274123227</v>
      </c>
      <c r="BL359" s="103">
        <v>9.0496678940686444</v>
      </c>
      <c r="BM359" s="103">
        <v>35.440366309417662</v>
      </c>
      <c r="BN359" s="103">
        <v>7.00292817271463</v>
      </c>
      <c r="BO359" s="103">
        <v>1.4699791830126463</v>
      </c>
      <c r="BP359" s="103">
        <v>6.5333343131406751</v>
      </c>
      <c r="BQ359" s="103">
        <v>1.0375957557355757</v>
      </c>
      <c r="BR359" s="103">
        <v>6.4777300664621782</v>
      </c>
      <c r="BS359" s="103">
        <v>1.1552469062927633</v>
      </c>
      <c r="BT359" s="103">
        <v>3.4130169488077247</v>
      </c>
      <c r="BU359" s="103">
        <v>0.4645572606612261</v>
      </c>
      <c r="BV359" s="103">
        <v>3.0364627629136058</v>
      </c>
      <c r="BW359" s="103">
        <v>0.44932704057164741</v>
      </c>
      <c r="BX359" s="96">
        <v>29.493410813353361</v>
      </c>
      <c r="BY359" s="96">
        <v>0.26320528405438059</v>
      </c>
      <c r="BZ359" s="135">
        <v>13.019444580383723</v>
      </c>
      <c r="CA359" s="135">
        <v>9.4616292500732122</v>
      </c>
      <c r="CB359" s="135">
        <v>2.3173200160983867</v>
      </c>
      <c r="CC359" s="90">
        <f t="shared" si="48"/>
        <v>184.90180091317004</v>
      </c>
      <c r="CD359" s="91">
        <f t="shared" si="49"/>
        <v>271.86079070249485</v>
      </c>
      <c r="CE359" s="90">
        <f t="shared" si="50"/>
        <v>173.08657583481846</v>
      </c>
      <c r="CF359" s="91">
        <f t="shared" si="51"/>
        <v>254.48888617660543</v>
      </c>
      <c r="CG359" s="75"/>
      <c r="CH359" s="49"/>
      <c r="CI359" s="145">
        <v>56165</v>
      </c>
      <c r="CJ359" s="145">
        <v>5933</v>
      </c>
      <c r="CK359" s="145">
        <v>43741</v>
      </c>
      <c r="CL359" s="145" t="s">
        <v>155</v>
      </c>
      <c r="CM359" s="145">
        <v>8210</v>
      </c>
      <c r="CN359" s="145">
        <v>1933</v>
      </c>
      <c r="CO359" s="145">
        <v>657</v>
      </c>
      <c r="CP359" s="143">
        <v>613319</v>
      </c>
      <c r="CQ359" s="145" t="s">
        <v>155</v>
      </c>
      <c r="CR359" s="145">
        <v>5812</v>
      </c>
      <c r="CS359" s="145">
        <v>1194</v>
      </c>
    </row>
    <row r="360" spans="1:97" ht="15.75" thickBot="1" x14ac:dyDescent="0.3">
      <c r="A360" s="76" t="s">
        <v>703</v>
      </c>
      <c r="B360" s="117" t="s">
        <v>939</v>
      </c>
      <c r="C360" s="76" t="s">
        <v>1116</v>
      </c>
      <c r="D360" s="76" t="s">
        <v>1210</v>
      </c>
      <c r="E360" s="78" t="s">
        <v>23</v>
      </c>
      <c r="F360" s="78"/>
      <c r="G360" s="78"/>
      <c r="H360" s="78"/>
      <c r="I360" s="78"/>
      <c r="J360" s="79" t="s">
        <v>153</v>
      </c>
      <c r="K360" s="121"/>
      <c r="L360" s="154">
        <v>1.33</v>
      </c>
      <c r="M360" s="154">
        <v>93.25</v>
      </c>
      <c r="N360" s="77"/>
      <c r="O360" s="77"/>
      <c r="P360" s="77"/>
      <c r="Q360" s="77"/>
      <c r="R360" s="77"/>
      <c r="S360" s="77"/>
      <c r="T360" s="77"/>
      <c r="U360" s="77"/>
      <c r="V360" s="77"/>
      <c r="W360" s="77"/>
      <c r="X360" s="157">
        <v>1.81</v>
      </c>
      <c r="Y360" s="77"/>
      <c r="Z360" s="77"/>
      <c r="AA360" s="77"/>
      <c r="AB360" s="78" t="s">
        <v>154</v>
      </c>
      <c r="AC360" s="106">
        <v>2.4163202577379366</v>
      </c>
      <c r="AD360" s="96">
        <v>1845.7710955299954</v>
      </c>
      <c r="AE360" s="96">
        <v>8545.7232174317869</v>
      </c>
      <c r="AF360" s="97">
        <v>97523.166545661879</v>
      </c>
      <c r="AG360" s="96">
        <v>323686.75748849509</v>
      </c>
      <c r="AH360" s="96">
        <v>621.87522921904861</v>
      </c>
      <c r="AI360" s="96">
        <v>26456.23296835753</v>
      </c>
      <c r="AJ360" s="96">
        <v>2850.7659727910959</v>
      </c>
      <c r="AK360" s="96">
        <v>23.747472543636</v>
      </c>
      <c r="AL360" s="96">
        <v>7292.3195157584578</v>
      </c>
      <c r="AM360" s="96">
        <v>150.55992645437124</v>
      </c>
      <c r="AN360" s="96">
        <v>101.85475683882005</v>
      </c>
      <c r="AO360" s="96">
        <v>406.7343011772374</v>
      </c>
      <c r="AP360" s="96">
        <v>33425.908930902435</v>
      </c>
      <c r="AQ360" s="96">
        <v>17.157594433234607</v>
      </c>
      <c r="AR360" s="96">
        <v>35.838836423002398</v>
      </c>
      <c r="AS360" s="96">
        <v>27.06138478541888</v>
      </c>
      <c r="AT360" s="96">
        <v>55.52008911480128</v>
      </c>
      <c r="AU360" s="96">
        <v>74.980700904684184</v>
      </c>
      <c r="AV360" s="96">
        <v>2.5970624630111714</v>
      </c>
      <c r="AW360" s="96" t="s">
        <v>155</v>
      </c>
      <c r="AX360" s="96" t="s">
        <v>155</v>
      </c>
      <c r="AY360" s="96"/>
      <c r="AZ360" s="96">
        <v>92.123455748468544</v>
      </c>
      <c r="BA360" s="96">
        <v>1179.4323183171191</v>
      </c>
      <c r="BB360" s="101">
        <v>19.917198287982938</v>
      </c>
      <c r="BC360" s="96" t="s">
        <v>155</v>
      </c>
      <c r="BD360" s="96">
        <v>2.3877676124500455</v>
      </c>
      <c r="BE360" s="96">
        <v>21.681190833964234</v>
      </c>
      <c r="BF360" s="96">
        <v>3.2448983376195675</v>
      </c>
      <c r="BG360" s="96">
        <v>0.47305118843290983</v>
      </c>
      <c r="BH360" s="96"/>
      <c r="BI360" s="96">
        <v>522.15372695107544</v>
      </c>
      <c r="BJ360" s="103">
        <v>54.299369401071189</v>
      </c>
      <c r="BK360" s="103">
        <v>116.44044692666675</v>
      </c>
      <c r="BL360" s="103">
        <v>13.735875591377056</v>
      </c>
      <c r="BM360" s="103">
        <v>52.792146130070307</v>
      </c>
      <c r="BN360" s="103">
        <v>10.326141246818116</v>
      </c>
      <c r="BO360" s="103">
        <v>1.9800435721983627</v>
      </c>
      <c r="BP360" s="103">
        <v>9.66765681827499</v>
      </c>
      <c r="BQ360" s="103">
        <v>1.3924847751935805</v>
      </c>
      <c r="BR360" s="103">
        <v>8.3229289834065714</v>
      </c>
      <c r="BS360" s="103">
        <v>1.5837529643286861</v>
      </c>
      <c r="BT360" s="103">
        <v>4.6665126632527372</v>
      </c>
      <c r="BU360" s="103">
        <v>0.63750155683255294</v>
      </c>
      <c r="BV360" s="103">
        <v>4.3602014456825637</v>
      </c>
      <c r="BW360" s="103">
        <v>0.64388845196394706</v>
      </c>
      <c r="BX360" s="96">
        <v>32.073346504685851</v>
      </c>
      <c r="BY360" s="96">
        <v>0.57351849681702538</v>
      </c>
      <c r="BZ360" s="135">
        <v>22.14854397904535</v>
      </c>
      <c r="CA360" s="135">
        <v>16.269955015823953</v>
      </c>
      <c r="CB360" s="135">
        <v>4.5142346854576623</v>
      </c>
      <c r="CC360" s="90">
        <f t="shared" si="48"/>
        <v>280.84895052713739</v>
      </c>
      <c r="CD360" s="91">
        <f t="shared" si="49"/>
        <v>372.97240627560592</v>
      </c>
      <c r="CE360" s="90">
        <f t="shared" si="50"/>
        <v>261.89164636655562</v>
      </c>
      <c r="CF360" s="91">
        <f t="shared" si="51"/>
        <v>347.79676885200251</v>
      </c>
      <c r="CG360" s="75"/>
      <c r="CH360" s="49"/>
      <c r="CI360" s="145">
        <v>102800</v>
      </c>
      <c r="CJ360" s="145" t="s">
        <v>155</v>
      </c>
      <c r="CK360" s="145">
        <v>32652</v>
      </c>
      <c r="CL360" s="145">
        <v>24730</v>
      </c>
      <c r="CM360" s="145" t="s">
        <v>155</v>
      </c>
      <c r="CN360" s="145" t="s">
        <v>155</v>
      </c>
      <c r="CO360" s="145" t="s">
        <v>155</v>
      </c>
      <c r="CP360" s="143">
        <v>648400</v>
      </c>
      <c r="CQ360" s="145" t="s">
        <v>155</v>
      </c>
      <c r="CR360" s="145">
        <v>6933</v>
      </c>
      <c r="CS360" s="145">
        <v>1128</v>
      </c>
    </row>
    <row r="361" spans="1:97" ht="15.75" thickBot="1" x14ac:dyDescent="0.3">
      <c r="A361" s="76" t="s">
        <v>704</v>
      </c>
      <c r="B361" s="117" t="s">
        <v>940</v>
      </c>
      <c r="C361" s="76" t="s">
        <v>1116</v>
      </c>
      <c r="D361" s="76" t="s">
        <v>1210</v>
      </c>
      <c r="E361" s="78" t="s">
        <v>23</v>
      </c>
      <c r="F361" s="78"/>
      <c r="G361" s="78"/>
      <c r="H361" s="78"/>
      <c r="I361" s="78"/>
      <c r="J361" s="79" t="s">
        <v>153</v>
      </c>
      <c r="K361" s="121"/>
      <c r="L361" s="154">
        <v>0.92</v>
      </c>
      <c r="M361" s="154">
        <v>94.75</v>
      </c>
      <c r="N361" s="77"/>
      <c r="O361" s="77"/>
      <c r="P361" s="77"/>
      <c r="Q361" s="77"/>
      <c r="R361" s="77"/>
      <c r="S361" s="77"/>
      <c r="T361" s="77"/>
      <c r="U361" s="77"/>
      <c r="V361" s="77"/>
      <c r="W361" s="77"/>
      <c r="X361" s="157">
        <v>1.21</v>
      </c>
      <c r="Y361" s="77"/>
      <c r="Z361" s="77"/>
      <c r="AA361" s="77"/>
      <c r="AB361" s="78" t="s">
        <v>154</v>
      </c>
      <c r="AC361" s="106">
        <v>2.2503134076122011</v>
      </c>
      <c r="AD361" s="96">
        <v>1591.240284668756</v>
      </c>
      <c r="AE361" s="96">
        <v>8643.7806487733505</v>
      </c>
      <c r="AF361" s="97">
        <v>96847.527317073036</v>
      </c>
      <c r="AG361" s="96">
        <v>335847.42836030741</v>
      </c>
      <c r="AH361" s="96">
        <v>484.57771088931247</v>
      </c>
      <c r="AI361" s="96">
        <v>26426.990236926391</v>
      </c>
      <c r="AJ361" s="96" t="s">
        <v>155</v>
      </c>
      <c r="AK361" s="96">
        <v>26.621338935246424</v>
      </c>
      <c r="AL361" s="96">
        <v>7254.3279033193376</v>
      </c>
      <c r="AM361" s="96">
        <v>152.22269839316405</v>
      </c>
      <c r="AN361" s="96">
        <v>108.51418480017799</v>
      </c>
      <c r="AO361" s="96">
        <v>322.12389341489336</v>
      </c>
      <c r="AP361" s="96">
        <v>32384.944818559419</v>
      </c>
      <c r="AQ361" s="96">
        <v>14.222810847631491</v>
      </c>
      <c r="AR361" s="96">
        <v>34.87597671448281</v>
      </c>
      <c r="AS361" s="96">
        <v>22.645609887026797</v>
      </c>
      <c r="AT361" s="96" t="s">
        <v>155</v>
      </c>
      <c r="AU361" s="96">
        <v>73.971374899186159</v>
      </c>
      <c r="AV361" s="96">
        <v>2.9239155264197403</v>
      </c>
      <c r="AW361" s="96" t="s">
        <v>155</v>
      </c>
      <c r="AX361" s="96" t="s">
        <v>155</v>
      </c>
      <c r="AY361" s="96"/>
      <c r="AZ361" s="96">
        <v>84.4325575380917</v>
      </c>
      <c r="BA361" s="96">
        <v>994.41674703551496</v>
      </c>
      <c r="BB361" s="101">
        <v>21.248202049266474</v>
      </c>
      <c r="BC361" s="96" t="s">
        <v>155</v>
      </c>
      <c r="BD361" s="96">
        <v>2.0067828415181062</v>
      </c>
      <c r="BE361" s="96">
        <v>20.492195308260918</v>
      </c>
      <c r="BF361" s="96">
        <v>3.637494399394797</v>
      </c>
      <c r="BG361" s="96">
        <v>0.27941123856522143</v>
      </c>
      <c r="BH361" s="96"/>
      <c r="BI361" s="96">
        <v>533.78836877438096</v>
      </c>
      <c r="BJ361" s="103">
        <v>60.710991151816728</v>
      </c>
      <c r="BK361" s="103">
        <v>127.37433635680766</v>
      </c>
      <c r="BL361" s="103">
        <v>15.369661894056524</v>
      </c>
      <c r="BM361" s="103">
        <v>57.721314174319517</v>
      </c>
      <c r="BN361" s="103">
        <v>10.774695162869168</v>
      </c>
      <c r="BO361" s="103">
        <v>2.2739450850510821</v>
      </c>
      <c r="BP361" s="103">
        <v>11.33045631542246</v>
      </c>
      <c r="BQ361" s="103">
        <v>1.6775075590737172</v>
      </c>
      <c r="BR361" s="103">
        <v>10.303994688147926</v>
      </c>
      <c r="BS361" s="103">
        <v>1.9666513374139438</v>
      </c>
      <c r="BT361" s="103">
        <v>5.7233278070114491</v>
      </c>
      <c r="BU361" s="103">
        <v>0.78227541571352499</v>
      </c>
      <c r="BV361" s="103">
        <v>4.8800339850695638</v>
      </c>
      <c r="BW361" s="103">
        <v>0.74893318016228294</v>
      </c>
      <c r="BX361" s="96">
        <v>27.265954185666676</v>
      </c>
      <c r="BY361" s="96">
        <v>0.49615958372617663</v>
      </c>
      <c r="BZ361" s="135">
        <v>17.372185693180604</v>
      </c>
      <c r="CA361" s="135">
        <v>16.900181749301648</v>
      </c>
      <c r="CB361" s="135">
        <v>5.2697056375382614</v>
      </c>
      <c r="CC361" s="90">
        <f t="shared" si="48"/>
        <v>311.63812411293566</v>
      </c>
      <c r="CD361" s="91">
        <f t="shared" si="49"/>
        <v>396.07068165102737</v>
      </c>
      <c r="CE361" s="90">
        <f t="shared" si="50"/>
        <v>295.27712259700655</v>
      </c>
      <c r="CF361" s="91">
        <f t="shared" si="51"/>
        <v>375.27697086434841</v>
      </c>
      <c r="CG361" s="75"/>
      <c r="CH361" s="49"/>
      <c r="CI361" s="145">
        <v>101700</v>
      </c>
      <c r="CJ361" s="145" t="s">
        <v>155</v>
      </c>
      <c r="CK361" s="145">
        <v>31392</v>
      </c>
      <c r="CL361" s="145">
        <v>22430</v>
      </c>
      <c r="CM361" s="145" t="s">
        <v>155</v>
      </c>
      <c r="CN361" s="145" t="s">
        <v>155</v>
      </c>
      <c r="CO361" s="145" t="s">
        <v>155</v>
      </c>
      <c r="CP361" s="143">
        <v>657300</v>
      </c>
      <c r="CQ361" s="145" t="s">
        <v>155</v>
      </c>
      <c r="CR361" s="145">
        <v>6951</v>
      </c>
      <c r="CS361" s="145">
        <v>939</v>
      </c>
    </row>
    <row r="362" spans="1:97" ht="15.75" thickBot="1" x14ac:dyDescent="0.3">
      <c r="A362" s="76" t="s">
        <v>705</v>
      </c>
      <c r="B362" s="117" t="s">
        <v>941</v>
      </c>
      <c r="C362" s="76" t="s">
        <v>1116</v>
      </c>
      <c r="D362" s="76" t="s">
        <v>1210</v>
      </c>
      <c r="E362" s="78" t="s">
        <v>23</v>
      </c>
      <c r="F362" s="78"/>
      <c r="G362" s="78"/>
      <c r="H362" s="78"/>
      <c r="I362" s="78"/>
      <c r="J362" s="79" t="s">
        <v>153</v>
      </c>
      <c r="K362" s="121"/>
      <c r="L362" s="154">
        <v>1.49</v>
      </c>
      <c r="M362" s="154">
        <v>92.3</v>
      </c>
      <c r="N362" s="77"/>
      <c r="O362" s="77"/>
      <c r="P362" s="77"/>
      <c r="Q362" s="77"/>
      <c r="R362" s="77"/>
      <c r="S362" s="77"/>
      <c r="T362" s="77"/>
      <c r="U362" s="77"/>
      <c r="V362" s="77"/>
      <c r="W362" s="77"/>
      <c r="X362" s="157">
        <v>2.0099999999999998</v>
      </c>
      <c r="Y362" s="77"/>
      <c r="Z362" s="77"/>
      <c r="AA362" s="77"/>
      <c r="AB362" s="78" t="s">
        <v>154</v>
      </c>
      <c r="AC362" s="106">
        <v>2.9434199087156747</v>
      </c>
      <c r="AD362" s="96">
        <v>1639.8427539986872</v>
      </c>
      <c r="AE362" s="96">
        <v>10184.603760007876</v>
      </c>
      <c r="AF362" s="97">
        <v>100873.71548993672</v>
      </c>
      <c r="AG362" s="96">
        <v>316835.08367816266</v>
      </c>
      <c r="AH362" s="96">
        <v>687.95287485399911</v>
      </c>
      <c r="AI362" s="96">
        <v>28418.397057492788</v>
      </c>
      <c r="AJ362" s="96">
        <v>2885.0458138843978</v>
      </c>
      <c r="AK362" s="96">
        <v>28.431747751747242</v>
      </c>
      <c r="AL362" s="96">
        <v>6513.4506371080843</v>
      </c>
      <c r="AM362" s="96">
        <v>153.74275030484043</v>
      </c>
      <c r="AN362" s="96">
        <v>107.67768189575806</v>
      </c>
      <c r="AO362" s="96">
        <v>1304.0478539469789</v>
      </c>
      <c r="AP362" s="96">
        <v>65259.380359263778</v>
      </c>
      <c r="AQ362" s="96">
        <v>17.338228917465614</v>
      </c>
      <c r="AR362" s="96">
        <v>38.834155161959124</v>
      </c>
      <c r="AS362" s="96">
        <v>26.320652690583117</v>
      </c>
      <c r="AT362" s="96">
        <v>76.08526309958657</v>
      </c>
      <c r="AU362" s="96">
        <v>78.565655217962941</v>
      </c>
      <c r="AV362" s="96">
        <v>2.5991668218815858</v>
      </c>
      <c r="AW362" s="96" t="s">
        <v>155</v>
      </c>
      <c r="AX362" s="96" t="s">
        <v>155</v>
      </c>
      <c r="AY362" s="96"/>
      <c r="AZ362" s="96">
        <v>69.507663049989034</v>
      </c>
      <c r="BA362" s="96">
        <v>671.47338972772775</v>
      </c>
      <c r="BB362" s="101">
        <v>20.423654937452103</v>
      </c>
      <c r="BC362" s="96" t="s">
        <v>155</v>
      </c>
      <c r="BD362" s="96">
        <v>1.4402570581060121</v>
      </c>
      <c r="BE362" s="96">
        <v>12.296623382884773</v>
      </c>
      <c r="BF362" s="96">
        <v>3.8239153514367255</v>
      </c>
      <c r="BG362" s="96">
        <v>0.46788594331839151</v>
      </c>
      <c r="BH362" s="96"/>
      <c r="BI362" s="96">
        <v>592.341811543414</v>
      </c>
      <c r="BJ362" s="103">
        <v>57.705039032262697</v>
      </c>
      <c r="BK362" s="103">
        <v>121.27960495161781</v>
      </c>
      <c r="BL362" s="103">
        <v>13.997676491280563</v>
      </c>
      <c r="BM362" s="103">
        <v>53.470220591367564</v>
      </c>
      <c r="BN362" s="103">
        <v>10.66388306277779</v>
      </c>
      <c r="BO362" s="103">
        <v>2.2932897338687064</v>
      </c>
      <c r="BP362" s="103">
        <v>10.938632465656381</v>
      </c>
      <c r="BQ362" s="103">
        <v>1.6298541048493862</v>
      </c>
      <c r="BR362" s="103">
        <v>9.7925457667345537</v>
      </c>
      <c r="BS362" s="103">
        <v>1.8763781972300555</v>
      </c>
      <c r="BT362" s="103">
        <v>5.3797185452164058</v>
      </c>
      <c r="BU362" s="103">
        <v>0.71514277703426576</v>
      </c>
      <c r="BV362" s="103">
        <v>4.6350390382942583</v>
      </c>
      <c r="BW362" s="103">
        <v>0.74407547331958668</v>
      </c>
      <c r="BX362" s="96">
        <v>18.17238384760163</v>
      </c>
      <c r="BY362" s="96">
        <v>0.54862084458060112</v>
      </c>
      <c r="BZ362" s="135">
        <v>26.919086091088307</v>
      </c>
      <c r="CA362" s="135">
        <v>15.847887229875925</v>
      </c>
      <c r="CB362" s="135">
        <v>4.7096112630848497</v>
      </c>
      <c r="CC362" s="90">
        <f t="shared" si="48"/>
        <v>295.12110023151013</v>
      </c>
      <c r="CD362" s="91">
        <f t="shared" si="49"/>
        <v>364.62876328149918</v>
      </c>
      <c r="CE362" s="90">
        <f t="shared" si="50"/>
        <v>272.39677551368385</v>
      </c>
      <c r="CF362" s="91">
        <f t="shared" si="51"/>
        <v>336.55234850882368</v>
      </c>
      <c r="CG362" s="75"/>
      <c r="CH362" s="49"/>
      <c r="CI362" s="145">
        <v>101500</v>
      </c>
      <c r="CJ362" s="145" t="s">
        <v>155</v>
      </c>
      <c r="CK362" s="145">
        <v>62772</v>
      </c>
      <c r="CL362" s="145">
        <v>25330</v>
      </c>
      <c r="CM362" s="145" t="s">
        <v>155</v>
      </c>
      <c r="CN362" s="145" t="s">
        <v>155</v>
      </c>
      <c r="CO362" s="145" t="s">
        <v>155</v>
      </c>
      <c r="CP362" s="143">
        <v>595700</v>
      </c>
      <c r="CQ362" s="145" t="s">
        <v>155</v>
      </c>
      <c r="CR362" s="145">
        <v>6146</v>
      </c>
      <c r="CS362" s="145">
        <v>646</v>
      </c>
    </row>
    <row r="363" spans="1:97" ht="15.75" thickBot="1" x14ac:dyDescent="0.3">
      <c r="A363" s="76" t="s">
        <v>706</v>
      </c>
      <c r="B363" s="117" t="s">
        <v>942</v>
      </c>
      <c r="C363" s="76" t="s">
        <v>1116</v>
      </c>
      <c r="D363" s="76" t="s">
        <v>1210</v>
      </c>
      <c r="E363" s="78" t="s">
        <v>23</v>
      </c>
      <c r="F363" s="78"/>
      <c r="G363" s="78"/>
      <c r="H363" s="78"/>
      <c r="I363" s="78"/>
      <c r="J363" s="79" t="s">
        <v>153</v>
      </c>
      <c r="K363" s="121"/>
      <c r="L363" s="154">
        <v>1.5</v>
      </c>
      <c r="M363" s="154">
        <v>72.38</v>
      </c>
      <c r="N363" s="77"/>
      <c r="O363" s="77"/>
      <c r="P363" s="77"/>
      <c r="Q363" s="77"/>
      <c r="R363" s="77"/>
      <c r="S363" s="77"/>
      <c r="T363" s="77"/>
      <c r="U363" s="77"/>
      <c r="V363" s="77"/>
      <c r="W363" s="77"/>
      <c r="X363" s="157">
        <v>20.89</v>
      </c>
      <c r="Y363" s="77"/>
      <c r="Z363" s="77"/>
      <c r="AA363" s="77"/>
      <c r="AB363" s="78" t="s">
        <v>154</v>
      </c>
      <c r="AC363" s="106">
        <v>3.9277690252961426</v>
      </c>
      <c r="AD363" s="96">
        <v>1595.0960837368484</v>
      </c>
      <c r="AE363" s="96">
        <v>6203.1006524631593</v>
      </c>
      <c r="AF363" s="97">
        <v>116306.10096828021</v>
      </c>
      <c r="AG363" s="96">
        <v>320140.63603634859</v>
      </c>
      <c r="AH363" s="96">
        <v>842.03619501994785</v>
      </c>
      <c r="AI363" s="96">
        <v>26453.08725761831</v>
      </c>
      <c r="AJ363" s="96">
        <v>4303.4443404779577</v>
      </c>
      <c r="AK363" s="96">
        <v>32.121401654418591</v>
      </c>
      <c r="AL363" s="96">
        <v>11355.555043041859</v>
      </c>
      <c r="AM363" s="96">
        <v>155.20799186072321</v>
      </c>
      <c r="AN363" s="96">
        <v>222.43208228507567</v>
      </c>
      <c r="AO363" s="96">
        <v>908.79090998913136</v>
      </c>
      <c r="AP363" s="96">
        <v>43987.1921621769</v>
      </c>
      <c r="AQ363" s="96">
        <v>12.718350669973383</v>
      </c>
      <c r="AR363" s="96">
        <v>80.432709863094132</v>
      </c>
      <c r="AS363" s="96">
        <v>67.060247861595883</v>
      </c>
      <c r="AT363" s="96">
        <v>85.400646259520627</v>
      </c>
      <c r="AU363" s="96">
        <v>88.419981934403665</v>
      </c>
      <c r="AV363" s="96">
        <v>16.346353887093453</v>
      </c>
      <c r="AW363" s="96" t="s">
        <v>155</v>
      </c>
      <c r="AX363" s="96" t="s">
        <v>155</v>
      </c>
      <c r="AY363" s="96"/>
      <c r="AZ363" s="96">
        <v>69.516868439246679</v>
      </c>
      <c r="BA363" s="96">
        <v>559.88578310378853</v>
      </c>
      <c r="BB363" s="101">
        <v>32.489178399587736</v>
      </c>
      <c r="BC363" s="96">
        <v>6.4015953308965283</v>
      </c>
      <c r="BD363" s="96">
        <v>1.2215292996320934</v>
      </c>
      <c r="BE363" s="96">
        <v>10.836767089227088</v>
      </c>
      <c r="BF363" s="96">
        <v>11.272893825142068</v>
      </c>
      <c r="BG363" s="96">
        <v>0.92840066554343736</v>
      </c>
      <c r="BH363" s="96"/>
      <c r="BI363" s="96">
        <v>570.79034963167726</v>
      </c>
      <c r="BJ363" s="103">
        <v>69.390532222013746</v>
      </c>
      <c r="BK363" s="103">
        <v>147.58207656839051</v>
      </c>
      <c r="BL363" s="103">
        <v>16.722992994312001</v>
      </c>
      <c r="BM363" s="103">
        <v>62.737486925788254</v>
      </c>
      <c r="BN363" s="103">
        <v>11.176972966006335</v>
      </c>
      <c r="BO363" s="103">
        <v>2.3233321500039321</v>
      </c>
      <c r="BP363" s="103">
        <v>11.035379836882903</v>
      </c>
      <c r="BQ363" s="103">
        <v>1.6692646431051827</v>
      </c>
      <c r="BR363" s="103">
        <v>10.223952885205254</v>
      </c>
      <c r="BS363" s="103">
        <v>2.0215985803654908</v>
      </c>
      <c r="BT363" s="103">
        <v>6.210462938544957</v>
      </c>
      <c r="BU363" s="103">
        <v>0.87957289784406789</v>
      </c>
      <c r="BV363" s="103">
        <v>5.6598455608002665</v>
      </c>
      <c r="BW363" s="103">
        <v>0.86621821913034136</v>
      </c>
      <c r="BX363" s="96">
        <v>15.620631042889494</v>
      </c>
      <c r="BY363" s="96">
        <v>1.2414831393013994</v>
      </c>
      <c r="BZ363" s="135">
        <v>48.803839396383367</v>
      </c>
      <c r="CA363" s="135">
        <v>24.142332818947317</v>
      </c>
      <c r="CB363" s="135">
        <v>5.9980257904797343</v>
      </c>
      <c r="CC363" s="90">
        <f t="shared" si="48"/>
        <v>348.49968938839322</v>
      </c>
      <c r="CD363" s="91">
        <f t="shared" si="49"/>
        <v>418.01655782763987</v>
      </c>
      <c r="CE363" s="90">
        <f t="shared" si="50"/>
        <v>252.244075179319</v>
      </c>
      <c r="CF363" s="91">
        <f t="shared" si="51"/>
        <v>302.56038455564573</v>
      </c>
      <c r="CG363" s="75"/>
      <c r="CH363" s="49"/>
      <c r="CI363" s="145">
        <v>116000</v>
      </c>
      <c r="CJ363" s="145" t="s">
        <v>155</v>
      </c>
      <c r="CK363" s="145">
        <v>39722</v>
      </c>
      <c r="CL363" s="145">
        <v>23230</v>
      </c>
      <c r="CM363" s="145" t="s">
        <v>155</v>
      </c>
      <c r="CN363" s="145" t="s">
        <v>155</v>
      </c>
      <c r="CO363" s="145" t="s">
        <v>155</v>
      </c>
      <c r="CP363" s="143">
        <v>599300</v>
      </c>
      <c r="CQ363" s="145" t="s">
        <v>155</v>
      </c>
      <c r="CR363" s="145">
        <v>10367</v>
      </c>
      <c r="CS363" s="145">
        <v>532.6</v>
      </c>
    </row>
    <row r="364" spans="1:97" ht="15.75" thickBot="1" x14ac:dyDescent="0.3">
      <c r="A364" s="76" t="s">
        <v>707</v>
      </c>
      <c r="B364" s="117" t="s">
        <v>943</v>
      </c>
      <c r="C364" s="76" t="s">
        <v>1116</v>
      </c>
      <c r="D364" s="76" t="s">
        <v>1210</v>
      </c>
      <c r="E364" s="78" t="s">
        <v>23</v>
      </c>
      <c r="F364" s="78"/>
      <c r="G364" s="78"/>
      <c r="H364" s="78"/>
      <c r="I364" s="78"/>
      <c r="J364" s="79" t="s">
        <v>153</v>
      </c>
      <c r="K364" s="121"/>
      <c r="L364" s="154">
        <v>2.57</v>
      </c>
      <c r="M364" s="154">
        <v>90.22</v>
      </c>
      <c r="N364" s="77"/>
      <c r="O364" s="77"/>
      <c r="P364" s="77"/>
      <c r="Q364" s="77"/>
      <c r="R364" s="77"/>
      <c r="S364" s="77"/>
      <c r="T364" s="77"/>
      <c r="U364" s="77"/>
      <c r="V364" s="77"/>
      <c r="W364" s="77"/>
      <c r="X364" s="157">
        <v>3.54</v>
      </c>
      <c r="Y364" s="77"/>
      <c r="Z364" s="77"/>
      <c r="AA364" s="77"/>
      <c r="AB364" s="78" t="s">
        <v>154</v>
      </c>
      <c r="AC364" s="106">
        <v>4.0346432948234261</v>
      </c>
      <c r="AD364" s="96">
        <v>1895.901842262602</v>
      </c>
      <c r="AE364" s="96">
        <v>9281.1210282703523</v>
      </c>
      <c r="AF364" s="97">
        <v>123778.36406069595</v>
      </c>
      <c r="AG364" s="96">
        <v>286055.05295517005</v>
      </c>
      <c r="AH364" s="96">
        <v>1071.234099608997</v>
      </c>
      <c r="AI364" s="96">
        <v>38516.493780667217</v>
      </c>
      <c r="AJ364" s="96">
        <v>4870.2351619490637</v>
      </c>
      <c r="AK364" s="96">
        <v>30.837372064859078</v>
      </c>
      <c r="AL364" s="96">
        <v>6696.9365878125391</v>
      </c>
      <c r="AM364" s="96">
        <v>222.04297964320048</v>
      </c>
      <c r="AN364" s="96">
        <v>123.67211100319344</v>
      </c>
      <c r="AO364" s="96">
        <v>1127.4088292063423</v>
      </c>
      <c r="AP364" s="96">
        <v>54755.074109681846</v>
      </c>
      <c r="AQ364" s="96">
        <v>27.912042493511066</v>
      </c>
      <c r="AR364" s="96">
        <v>53.097555567652385</v>
      </c>
      <c r="AS364" s="96">
        <v>40.143400130944663</v>
      </c>
      <c r="AT364" s="96">
        <v>109.16011178886281</v>
      </c>
      <c r="AU364" s="96">
        <v>104.57454484202086</v>
      </c>
      <c r="AV364" s="96">
        <v>2.5911323658936398</v>
      </c>
      <c r="AW364" s="96" t="s">
        <v>155</v>
      </c>
      <c r="AX364" s="96" t="s">
        <v>155</v>
      </c>
      <c r="AY364" s="96"/>
      <c r="AZ364" s="96">
        <v>49.389821329801173</v>
      </c>
      <c r="BA364" s="96">
        <v>327.27908471529798</v>
      </c>
      <c r="BB364" s="101">
        <v>19.882455121222257</v>
      </c>
      <c r="BC364" s="96">
        <v>1.8114053950235314</v>
      </c>
      <c r="BD364" s="96">
        <v>0.67024921383364622</v>
      </c>
      <c r="BE364" s="96">
        <v>7.6970824087231984</v>
      </c>
      <c r="BF364" s="96">
        <v>3.5583300855321731</v>
      </c>
      <c r="BG364" s="96">
        <v>0.29488995099866733</v>
      </c>
      <c r="BH364" s="96"/>
      <c r="BI364" s="96">
        <v>764.47154500000931</v>
      </c>
      <c r="BJ364" s="103">
        <v>54.671389090840378</v>
      </c>
      <c r="BK364" s="103">
        <v>113.92540343790066</v>
      </c>
      <c r="BL364" s="103">
        <v>12.941075115177888</v>
      </c>
      <c r="BM364" s="103">
        <v>49.48364455784656</v>
      </c>
      <c r="BN364" s="103">
        <v>9.2968914708707064</v>
      </c>
      <c r="BO364" s="103">
        <v>1.9178752708177647</v>
      </c>
      <c r="BP364" s="103">
        <v>9.1017466350784986</v>
      </c>
      <c r="BQ364" s="103">
        <v>1.4272436474033452</v>
      </c>
      <c r="BR364" s="103">
        <v>8.3490980585642465</v>
      </c>
      <c r="BS364" s="103">
        <v>1.5635241225670204</v>
      </c>
      <c r="BT364" s="103">
        <v>4.9245340171513119</v>
      </c>
      <c r="BU364" s="103">
        <v>0.69190397715874807</v>
      </c>
      <c r="BV364" s="103">
        <v>4.529188147261932</v>
      </c>
      <c r="BW364" s="103">
        <v>0.6783140312612167</v>
      </c>
      <c r="BX364" s="96">
        <v>9.390302328652389</v>
      </c>
      <c r="BY364" s="96">
        <v>0.85089592286290783</v>
      </c>
      <c r="BZ364" s="135">
        <v>29.040936698157086</v>
      </c>
      <c r="CA364" s="135">
        <v>18.941782530436651</v>
      </c>
      <c r="CB364" s="135">
        <v>4.5791961565955814</v>
      </c>
      <c r="CC364" s="90">
        <f t="shared" si="48"/>
        <v>273.50183157990028</v>
      </c>
      <c r="CD364" s="91">
        <f t="shared" si="49"/>
        <v>322.89165290970146</v>
      </c>
      <c r="CE364" s="90">
        <f t="shared" si="50"/>
        <v>246.75335245138601</v>
      </c>
      <c r="CF364" s="91">
        <f t="shared" si="51"/>
        <v>291.31284925513262</v>
      </c>
      <c r="CG364" s="75"/>
      <c r="CH364" s="49"/>
      <c r="CI364" s="145">
        <v>124100</v>
      </c>
      <c r="CJ364" s="145" t="s">
        <v>155</v>
      </c>
      <c r="CK364" s="145">
        <v>52512</v>
      </c>
      <c r="CL364" s="145">
        <v>33130</v>
      </c>
      <c r="CM364" s="145" t="s">
        <v>155</v>
      </c>
      <c r="CN364" s="145" t="s">
        <v>155</v>
      </c>
      <c r="CO364" s="145" t="s">
        <v>155</v>
      </c>
      <c r="CP364" s="143">
        <v>547700</v>
      </c>
      <c r="CQ364" s="145" t="s">
        <v>155</v>
      </c>
      <c r="CR364" s="145">
        <v>6116</v>
      </c>
      <c r="CS364" s="145">
        <v>313.7</v>
      </c>
    </row>
    <row r="365" spans="1:97" ht="15.75" thickBot="1" x14ac:dyDescent="0.3">
      <c r="A365" s="76" t="s">
        <v>708</v>
      </c>
      <c r="B365" s="117" t="s">
        <v>944</v>
      </c>
      <c r="C365" s="76" t="s">
        <v>1116</v>
      </c>
      <c r="D365" s="76" t="s">
        <v>1210</v>
      </c>
      <c r="E365" s="78" t="s">
        <v>23</v>
      </c>
      <c r="F365" s="78"/>
      <c r="G365" s="78"/>
      <c r="H365" s="78"/>
      <c r="I365" s="78"/>
      <c r="J365" s="79" t="s">
        <v>153</v>
      </c>
      <c r="K365" s="121"/>
      <c r="L365" s="154">
        <v>1.31</v>
      </c>
      <c r="M365" s="154">
        <v>90.66</v>
      </c>
      <c r="N365" s="77"/>
      <c r="O365" s="77"/>
      <c r="P365" s="77"/>
      <c r="Q365" s="77"/>
      <c r="R365" s="77"/>
      <c r="S365" s="77"/>
      <c r="T365" s="77"/>
      <c r="U365" s="77"/>
      <c r="V365" s="77"/>
      <c r="W365" s="77"/>
      <c r="X365" s="157">
        <v>1.89</v>
      </c>
      <c r="Y365" s="77"/>
      <c r="Z365" s="77"/>
      <c r="AA365" s="77"/>
      <c r="AB365" s="78" t="s">
        <v>154</v>
      </c>
      <c r="AC365" s="106">
        <v>3.0499688481922593</v>
      </c>
      <c r="AD365" s="96">
        <v>2213.3126729046235</v>
      </c>
      <c r="AE365" s="96">
        <v>11262.035147971364</v>
      </c>
      <c r="AF365" s="97">
        <v>100973.87814996812</v>
      </c>
      <c r="AG365" s="96">
        <v>276317.09611523116</v>
      </c>
      <c r="AH365" s="96">
        <v>2707.2869059553022</v>
      </c>
      <c r="AI365" s="96">
        <v>30819.448731968321</v>
      </c>
      <c r="AJ365" s="96">
        <v>13148.229411523507</v>
      </c>
      <c r="AK365" s="96">
        <v>31.307938017640726</v>
      </c>
      <c r="AL365" s="96">
        <v>5957.2962971139596</v>
      </c>
      <c r="AM365" s="96">
        <v>158.56028462781492</v>
      </c>
      <c r="AN365" s="96">
        <v>96.094477006749571</v>
      </c>
      <c r="AO365" s="96">
        <v>1884.8644075545355</v>
      </c>
      <c r="AP365" s="96">
        <v>97898.385245240628</v>
      </c>
      <c r="AQ365" s="96">
        <v>33.946594633160011</v>
      </c>
      <c r="AR365" s="96">
        <v>49.258817556982954</v>
      </c>
      <c r="AS365" s="96">
        <v>21.873813723407316</v>
      </c>
      <c r="AT365" s="96">
        <v>73.628632096777238</v>
      </c>
      <c r="AU365" s="96">
        <v>84.441312620305951</v>
      </c>
      <c r="AV365" s="96">
        <v>2.186487530084722</v>
      </c>
      <c r="AW365" s="96" t="s">
        <v>155</v>
      </c>
      <c r="AX365" s="96" t="s">
        <v>155</v>
      </c>
      <c r="AY365" s="96"/>
      <c r="AZ365" s="96">
        <v>73.56826495341943</v>
      </c>
      <c r="BA365" s="96">
        <v>608.34605158326281</v>
      </c>
      <c r="BB365" s="101">
        <v>18.620185862928938</v>
      </c>
      <c r="BC365" s="96">
        <v>4.3138035460103019</v>
      </c>
      <c r="BD365" s="96">
        <v>1.3175811924053782</v>
      </c>
      <c r="BE365" s="96">
        <v>12.209873260481622</v>
      </c>
      <c r="BF365" s="96">
        <v>3.0850423879433606</v>
      </c>
      <c r="BG365" s="96">
        <v>0.653050380695118</v>
      </c>
      <c r="BH365" s="96"/>
      <c r="BI365" s="96">
        <v>643.8908527588469</v>
      </c>
      <c r="BJ365" s="103">
        <v>52.431266566566073</v>
      </c>
      <c r="BK365" s="103">
        <v>107.73374508896829</v>
      </c>
      <c r="BL365" s="103">
        <v>13.128623052424988</v>
      </c>
      <c r="BM365" s="103">
        <v>50.883194893911472</v>
      </c>
      <c r="BN365" s="103">
        <v>10.0347879981083</v>
      </c>
      <c r="BO365" s="103">
        <v>2.3862788162170556</v>
      </c>
      <c r="BP365" s="103">
        <v>10.546219459161559</v>
      </c>
      <c r="BQ365" s="103">
        <v>1.5819760647901047</v>
      </c>
      <c r="BR365" s="103">
        <v>9.683634274828675</v>
      </c>
      <c r="BS365" s="103">
        <v>1.8050668449692129</v>
      </c>
      <c r="BT365" s="103">
        <v>5.1677154863127424</v>
      </c>
      <c r="BU365" s="103">
        <v>0.73560396971606989</v>
      </c>
      <c r="BV365" s="103">
        <v>4.463345249679544</v>
      </c>
      <c r="BW365" s="103">
        <v>0.66256640793294674</v>
      </c>
      <c r="BX365" s="96">
        <v>16.778471412502984</v>
      </c>
      <c r="BY365" s="96">
        <v>0.56518493688835936</v>
      </c>
      <c r="BZ365" s="135">
        <v>34.987215651574104</v>
      </c>
      <c r="CA365" s="135">
        <v>14.942763159163087</v>
      </c>
      <c r="CB365" s="135">
        <v>4.2697154487953455</v>
      </c>
      <c r="CC365" s="90">
        <f t="shared" si="48"/>
        <v>271.24402417358698</v>
      </c>
      <c r="CD365" s="91">
        <f t="shared" si="49"/>
        <v>344.81228912700641</v>
      </c>
      <c r="CE365" s="90">
        <f t="shared" si="50"/>
        <v>245.90983231577394</v>
      </c>
      <c r="CF365" s="91">
        <f t="shared" si="51"/>
        <v>312.60682132254396</v>
      </c>
      <c r="CG365" s="75"/>
      <c r="CH365" s="49"/>
      <c r="CI365" s="145">
        <v>101400</v>
      </c>
      <c r="CJ365" s="145" t="s">
        <v>155</v>
      </c>
      <c r="CK365" s="145">
        <v>96692</v>
      </c>
      <c r="CL365" s="145">
        <v>24730</v>
      </c>
      <c r="CM365" s="145" t="s">
        <v>155</v>
      </c>
      <c r="CN365" s="145" t="s">
        <v>155</v>
      </c>
      <c r="CO365" s="145">
        <v>2283</v>
      </c>
      <c r="CP365" s="143">
        <v>526600</v>
      </c>
      <c r="CQ365" s="145" t="s">
        <v>155</v>
      </c>
      <c r="CR365" s="145">
        <v>5605</v>
      </c>
      <c r="CS365" s="145">
        <v>579.1</v>
      </c>
    </row>
    <row r="366" spans="1:97" ht="15.75" thickBot="1" x14ac:dyDescent="0.3">
      <c r="A366" s="76" t="s">
        <v>709</v>
      </c>
      <c r="B366" s="117" t="s">
        <v>945</v>
      </c>
      <c r="C366" s="76" t="s">
        <v>1116</v>
      </c>
      <c r="D366" s="76" t="s">
        <v>1210</v>
      </c>
      <c r="E366" s="78" t="s">
        <v>23</v>
      </c>
      <c r="F366" s="78"/>
      <c r="G366" s="78"/>
      <c r="H366" s="78"/>
      <c r="I366" s="78"/>
      <c r="J366" s="79" t="s">
        <v>153</v>
      </c>
      <c r="K366" s="121"/>
      <c r="L366" s="154">
        <v>2.71</v>
      </c>
      <c r="M366" s="154">
        <v>86.97</v>
      </c>
      <c r="N366" s="77"/>
      <c r="O366" s="77"/>
      <c r="P366" s="77"/>
      <c r="Q366" s="77"/>
      <c r="R366" s="77"/>
      <c r="S366" s="77"/>
      <c r="T366" s="77"/>
      <c r="U366" s="77"/>
      <c r="V366" s="77"/>
      <c r="W366" s="77"/>
      <c r="X366" s="157">
        <v>3.26</v>
      </c>
      <c r="Y366" s="77"/>
      <c r="Z366" s="77"/>
      <c r="AA366" s="77"/>
      <c r="AB366" s="78" t="s">
        <v>154</v>
      </c>
      <c r="AC366" s="106">
        <v>2.1334647854483419</v>
      </c>
      <c r="AD366" s="96">
        <v>1411.0033760768201</v>
      </c>
      <c r="AE366" s="96">
        <v>12003.92513011023</v>
      </c>
      <c r="AF366" s="97">
        <v>71909.614853317908</v>
      </c>
      <c r="AG366" s="96">
        <v>266023.13207683695</v>
      </c>
      <c r="AH366" s="96">
        <v>1599.5478441976843</v>
      </c>
      <c r="AI366" s="96">
        <v>17208.881348580861</v>
      </c>
      <c r="AJ366" s="96">
        <v>20157.130468761094</v>
      </c>
      <c r="AK366" s="96">
        <v>22.645847222412165</v>
      </c>
      <c r="AL366" s="96">
        <v>4506.9167738332289</v>
      </c>
      <c r="AM366" s="96">
        <v>120.82279217548785</v>
      </c>
      <c r="AN366" s="96">
        <v>63.614000914890198</v>
      </c>
      <c r="AO366" s="96">
        <v>2827.2853567185266</v>
      </c>
      <c r="AP366" s="96">
        <v>156478.12819470983</v>
      </c>
      <c r="AQ366" s="96">
        <v>15.385799336008617</v>
      </c>
      <c r="AR366" s="96">
        <v>23.375274886676898</v>
      </c>
      <c r="AS366" s="96">
        <v>11.390520106890737</v>
      </c>
      <c r="AT366" s="96">
        <v>72.09859636291975</v>
      </c>
      <c r="AU366" s="96">
        <v>56.731377405390297</v>
      </c>
      <c r="AV366" s="96">
        <v>1.4038251604059064</v>
      </c>
      <c r="AW366" s="96" t="s">
        <v>155</v>
      </c>
      <c r="AX366" s="96" t="s">
        <v>155</v>
      </c>
      <c r="AY366" s="96"/>
      <c r="AZ366" s="96">
        <v>61.232564715036759</v>
      </c>
      <c r="BA366" s="96">
        <v>809.12593627416913</v>
      </c>
      <c r="BB366" s="101">
        <v>14.072049070878469</v>
      </c>
      <c r="BC366" s="96" t="s">
        <v>155</v>
      </c>
      <c r="BD366" s="96">
        <v>1.6754972770270922</v>
      </c>
      <c r="BE366" s="96">
        <v>16.684797347112646</v>
      </c>
      <c r="BF366" s="96">
        <v>1.8963984509003997</v>
      </c>
      <c r="BG366" s="96" t="s">
        <v>155</v>
      </c>
      <c r="BH366" s="96"/>
      <c r="BI366" s="96">
        <v>440.18364122760181</v>
      </c>
      <c r="BJ366" s="103">
        <v>32.646591376158419</v>
      </c>
      <c r="BK366" s="103">
        <v>64.253960546705599</v>
      </c>
      <c r="BL366" s="103">
        <v>7.4935118119075925</v>
      </c>
      <c r="BM366" s="103">
        <v>28.372816280897521</v>
      </c>
      <c r="BN366" s="103">
        <v>5.3857821130317145</v>
      </c>
      <c r="BO366" s="103">
        <v>1.1175708477825519</v>
      </c>
      <c r="BP366" s="103">
        <v>5.341391399971342</v>
      </c>
      <c r="BQ366" s="103">
        <v>0.82414241267215183</v>
      </c>
      <c r="BR366" s="103">
        <v>5.2540571638666851</v>
      </c>
      <c r="BS366" s="103">
        <v>1.0681326746509836</v>
      </c>
      <c r="BT366" s="103">
        <v>3.2749572844070718</v>
      </c>
      <c r="BU366" s="103">
        <v>0.45997132814817776</v>
      </c>
      <c r="BV366" s="103">
        <v>3.1662155998102306</v>
      </c>
      <c r="BW366" s="103">
        <v>0.50351169827500675</v>
      </c>
      <c r="BX366" s="96">
        <v>21.784927349406548</v>
      </c>
      <c r="BY366" s="96">
        <v>0.33963627011656672</v>
      </c>
      <c r="BZ366" s="135">
        <v>14.386847337126726</v>
      </c>
      <c r="CA366" s="135">
        <v>10.016454367032839</v>
      </c>
      <c r="CB366" s="135">
        <v>2.6132939875399535</v>
      </c>
      <c r="CC366" s="90">
        <f t="shared" si="48"/>
        <v>159.16261253828512</v>
      </c>
      <c r="CD366" s="91">
        <f t="shared" si="49"/>
        <v>220.39517725332189</v>
      </c>
      <c r="CE366" s="90">
        <f t="shared" si="50"/>
        <v>138.42372412454657</v>
      </c>
      <c r="CF366" s="91">
        <f t="shared" si="51"/>
        <v>191.67768565721406</v>
      </c>
      <c r="CG366" s="75"/>
      <c r="CH366" s="49"/>
      <c r="CI366" s="145">
        <v>73300</v>
      </c>
      <c r="CJ366" s="145">
        <v>14920</v>
      </c>
      <c r="CK366" s="145">
        <v>150382</v>
      </c>
      <c r="CL366" s="145">
        <v>15920</v>
      </c>
      <c r="CM366" s="145" t="s">
        <v>155</v>
      </c>
      <c r="CN366" s="145" t="s">
        <v>155</v>
      </c>
      <c r="CO366" s="145" t="s">
        <v>155</v>
      </c>
      <c r="CP366" s="143">
        <v>499100</v>
      </c>
      <c r="CQ366" s="145" t="s">
        <v>155</v>
      </c>
      <c r="CR366" s="145">
        <v>4170</v>
      </c>
      <c r="CS366" s="145">
        <v>771.1</v>
      </c>
    </row>
    <row r="367" spans="1:97" ht="15.75" thickBot="1" x14ac:dyDescent="0.3">
      <c r="A367" s="76" t="s">
        <v>710</v>
      </c>
      <c r="B367" s="117" t="s">
        <v>946</v>
      </c>
      <c r="C367" s="76" t="s">
        <v>1116</v>
      </c>
      <c r="D367" s="76" t="s">
        <v>1210</v>
      </c>
      <c r="E367" s="78" t="s">
        <v>23</v>
      </c>
      <c r="F367" s="78"/>
      <c r="G367" s="78"/>
      <c r="H367" s="78"/>
      <c r="I367" s="78"/>
      <c r="J367" s="79" t="s">
        <v>153</v>
      </c>
      <c r="K367" s="121"/>
      <c r="L367" s="154">
        <v>2.46</v>
      </c>
      <c r="M367" s="154">
        <v>93.67</v>
      </c>
      <c r="N367" s="77"/>
      <c r="O367" s="77"/>
      <c r="P367" s="77"/>
      <c r="Q367" s="77"/>
      <c r="R367" s="77"/>
      <c r="S367" s="77"/>
      <c r="T367" s="77"/>
      <c r="U367" s="77"/>
      <c r="V367" s="77"/>
      <c r="W367" s="77"/>
      <c r="X367" s="157">
        <v>0.93</v>
      </c>
      <c r="Y367" s="77"/>
      <c r="Z367" s="77"/>
      <c r="AA367" s="77"/>
      <c r="AB367" s="78" t="s">
        <v>154</v>
      </c>
      <c r="AC367" s="106">
        <v>2.0074719626292943</v>
      </c>
      <c r="AD367" s="96">
        <v>1393.3894773007494</v>
      </c>
      <c r="AE367" s="96">
        <v>9307.3157598964517</v>
      </c>
      <c r="AF367" s="97">
        <v>85379.340668643243</v>
      </c>
      <c r="AG367" s="96">
        <v>343189.8115463077</v>
      </c>
      <c r="AH367" s="96">
        <v>1065.0824846962003</v>
      </c>
      <c r="AI367" s="96">
        <v>23738.500128393418</v>
      </c>
      <c r="AJ367" s="96">
        <v>13927.841801048122</v>
      </c>
      <c r="AK367" s="96">
        <v>30.839001327518318</v>
      </c>
      <c r="AL367" s="96">
        <v>6973.2275645893342</v>
      </c>
      <c r="AM367" s="96">
        <v>135.84381394570184</v>
      </c>
      <c r="AN367" s="96">
        <v>90.73965951056023</v>
      </c>
      <c r="AO367" s="96">
        <v>800.4656329528334</v>
      </c>
      <c r="AP367" s="96">
        <v>46962.22573564473</v>
      </c>
      <c r="AQ367" s="96">
        <v>17.994330202418649</v>
      </c>
      <c r="AR367" s="96">
        <v>36.79498388842682</v>
      </c>
      <c r="AS367" s="96">
        <v>27.018715083819615</v>
      </c>
      <c r="AT367" s="96">
        <v>107.97548830876478</v>
      </c>
      <c r="AU367" s="96">
        <v>72.141138121571061</v>
      </c>
      <c r="AV367" s="96">
        <v>2.0600366458979429</v>
      </c>
      <c r="AW367" s="96" t="s">
        <v>155</v>
      </c>
      <c r="AX367" s="96" t="s">
        <v>155</v>
      </c>
      <c r="AY367" s="96"/>
      <c r="AZ367" s="96">
        <v>88.254226311336353</v>
      </c>
      <c r="BA367" s="96">
        <v>1186.9718202840138</v>
      </c>
      <c r="BB367" s="101">
        <v>19.104014535039305</v>
      </c>
      <c r="BC367" s="96" t="s">
        <v>155</v>
      </c>
      <c r="BD367" s="96">
        <v>2.6053947413681122</v>
      </c>
      <c r="BE367" s="96">
        <v>22.344943357591365</v>
      </c>
      <c r="BF367" s="96">
        <v>2.8072548902071843</v>
      </c>
      <c r="BG367" s="96">
        <v>0.28272370728409157</v>
      </c>
      <c r="BH367" s="96"/>
      <c r="BI367" s="96">
        <v>551.01585167254427</v>
      </c>
      <c r="BJ367" s="103">
        <v>50.392470109231894</v>
      </c>
      <c r="BK367" s="103">
        <v>102.12989347815319</v>
      </c>
      <c r="BL367" s="103">
        <v>12.435633157859412</v>
      </c>
      <c r="BM367" s="103">
        <v>46.92519869128067</v>
      </c>
      <c r="BN367" s="103">
        <v>9.3038685731517763</v>
      </c>
      <c r="BO367" s="103">
        <v>1.9474556126194038</v>
      </c>
      <c r="BP367" s="103">
        <v>9.6274390582558329</v>
      </c>
      <c r="BQ367" s="103">
        <v>1.437089606863877</v>
      </c>
      <c r="BR367" s="103">
        <v>8.511254379282434</v>
      </c>
      <c r="BS367" s="103">
        <v>1.5969148351970635</v>
      </c>
      <c r="BT367" s="103">
        <v>4.8864316918612651</v>
      </c>
      <c r="BU367" s="103">
        <v>0.69936099105824767</v>
      </c>
      <c r="BV367" s="103">
        <v>4.5398908140013443</v>
      </c>
      <c r="BW367" s="103">
        <v>0.68830305278719972</v>
      </c>
      <c r="BX367" s="96">
        <v>31.834278061442365</v>
      </c>
      <c r="BY367" s="96">
        <v>0.4471027900318707</v>
      </c>
      <c r="BZ367" s="135">
        <v>21.761408087340161</v>
      </c>
      <c r="CA367" s="135">
        <v>15.487932880924804</v>
      </c>
      <c r="CB367" s="135">
        <v>3.6362911377508134</v>
      </c>
      <c r="CC367" s="90">
        <f t="shared" si="48"/>
        <v>255.12120405160366</v>
      </c>
      <c r="CD367" s="91">
        <f t="shared" si="49"/>
        <v>343.37543036293999</v>
      </c>
      <c r="CE367" s="90">
        <f t="shared" si="50"/>
        <v>238.97203183513713</v>
      </c>
      <c r="CF367" s="91">
        <f t="shared" si="51"/>
        <v>321.63976562096587</v>
      </c>
      <c r="CG367" s="75"/>
      <c r="CH367" s="49"/>
      <c r="CI367" s="145">
        <v>86400</v>
      </c>
      <c r="CJ367" s="145" t="s">
        <v>155</v>
      </c>
      <c r="CK367" s="145">
        <v>44662</v>
      </c>
      <c r="CL367" s="145">
        <v>19180</v>
      </c>
      <c r="CM367" s="145" t="s">
        <v>155</v>
      </c>
      <c r="CN367" s="145" t="s">
        <v>155</v>
      </c>
      <c r="CO367" s="145" t="s">
        <v>155</v>
      </c>
      <c r="CP367" s="143">
        <v>643900</v>
      </c>
      <c r="CQ367" s="145" t="s">
        <v>155</v>
      </c>
      <c r="CR367" s="145">
        <v>6299</v>
      </c>
      <c r="CS367" s="145">
        <v>1105</v>
      </c>
    </row>
    <row r="368" spans="1:97" ht="15.75" thickBot="1" x14ac:dyDescent="0.3">
      <c r="A368" s="76" t="s">
        <v>711</v>
      </c>
      <c r="B368" s="117" t="s">
        <v>947</v>
      </c>
      <c r="C368" s="76" t="s">
        <v>1116</v>
      </c>
      <c r="D368" s="76" t="s">
        <v>1210</v>
      </c>
      <c r="E368" s="78" t="s">
        <v>23</v>
      </c>
      <c r="F368" s="78"/>
      <c r="G368" s="78"/>
      <c r="H368" s="78"/>
      <c r="I368" s="78"/>
      <c r="J368" s="79" t="s">
        <v>153</v>
      </c>
      <c r="K368" s="121"/>
      <c r="L368" s="154">
        <v>1.36</v>
      </c>
      <c r="M368" s="154">
        <v>95.21</v>
      </c>
      <c r="N368" s="77"/>
      <c r="O368" s="77"/>
      <c r="P368" s="77"/>
      <c r="Q368" s="77"/>
      <c r="R368" s="77"/>
      <c r="S368" s="77"/>
      <c r="T368" s="77"/>
      <c r="U368" s="77"/>
      <c r="V368" s="77"/>
      <c r="W368" s="77"/>
      <c r="X368" s="157" t="s">
        <v>155</v>
      </c>
      <c r="Y368" s="77"/>
      <c r="Z368" s="77"/>
      <c r="AA368" s="77"/>
      <c r="AB368" s="78" t="s">
        <v>154</v>
      </c>
      <c r="AC368" s="106">
        <v>2.0175299371556141</v>
      </c>
      <c r="AD368" s="96">
        <v>2002.6351919850815</v>
      </c>
      <c r="AE368" s="96">
        <v>8290.3359872745496</v>
      </c>
      <c r="AF368" s="97">
        <v>94094.593676173434</v>
      </c>
      <c r="AG368" s="96">
        <v>362506.44772447424</v>
      </c>
      <c r="AH368" s="96">
        <v>842.80993808079018</v>
      </c>
      <c r="AI368" s="96">
        <v>24164.296236039347</v>
      </c>
      <c r="AJ368" s="96">
        <v>5110.6403834408729</v>
      </c>
      <c r="AK368" s="96">
        <v>27.605504237956595</v>
      </c>
      <c r="AL368" s="96">
        <v>7022.5375333992179</v>
      </c>
      <c r="AM368" s="96">
        <v>121.4171946380504</v>
      </c>
      <c r="AN368" s="96">
        <v>85.240906268263515</v>
      </c>
      <c r="AO368" s="96">
        <v>412.025300359521</v>
      </c>
      <c r="AP368" s="96">
        <v>27445.794511947111</v>
      </c>
      <c r="AQ368" s="96">
        <v>16.151284537413762</v>
      </c>
      <c r="AR368" s="96">
        <v>34.742057041602592</v>
      </c>
      <c r="AS368" s="96">
        <v>21.258402660108512</v>
      </c>
      <c r="AT368" s="96">
        <v>88.235458282791896</v>
      </c>
      <c r="AU368" s="96">
        <v>69.421194804049222</v>
      </c>
      <c r="AV368" s="96">
        <v>2.8712044683042568</v>
      </c>
      <c r="AW368" s="96" t="s">
        <v>155</v>
      </c>
      <c r="AX368" s="96" t="s">
        <v>155</v>
      </c>
      <c r="AY368" s="96"/>
      <c r="AZ368" s="96">
        <v>84.350975927603088</v>
      </c>
      <c r="BA368" s="96">
        <v>1170.2334240700973</v>
      </c>
      <c r="BB368" s="101">
        <v>20.234987602414556</v>
      </c>
      <c r="BC368" s="96" t="s">
        <v>155</v>
      </c>
      <c r="BD368" s="96">
        <v>2.5995447613375431</v>
      </c>
      <c r="BE368" s="96">
        <v>23.977043053279044</v>
      </c>
      <c r="BF368" s="96">
        <v>2.9764498119912615</v>
      </c>
      <c r="BG368" s="96">
        <v>0.70342208789156913</v>
      </c>
      <c r="BH368" s="96"/>
      <c r="BI368" s="96">
        <v>465.26512469468082</v>
      </c>
      <c r="BJ368" s="103">
        <v>49.501536417884601</v>
      </c>
      <c r="BK368" s="103">
        <v>99.827373670994106</v>
      </c>
      <c r="BL368" s="103">
        <v>12.403846729392507</v>
      </c>
      <c r="BM368" s="103">
        <v>46.407760852912176</v>
      </c>
      <c r="BN368" s="103">
        <v>8.724141180489319</v>
      </c>
      <c r="BO368" s="103">
        <v>1.7215409220421916</v>
      </c>
      <c r="BP368" s="103">
        <v>8.5652847256344753</v>
      </c>
      <c r="BQ368" s="103">
        <v>1.2808000359629803</v>
      </c>
      <c r="BR368" s="103">
        <v>7.8043289263871864</v>
      </c>
      <c r="BS368" s="103">
        <v>1.4923405826895884</v>
      </c>
      <c r="BT368" s="103">
        <v>4.369356944581142</v>
      </c>
      <c r="BU368" s="103">
        <v>0.64223207731410392</v>
      </c>
      <c r="BV368" s="103">
        <v>4.1774481689832763</v>
      </c>
      <c r="BW368" s="103">
        <v>0.6081995816575867</v>
      </c>
      <c r="BX368" s="96">
        <v>31.608910899447057</v>
      </c>
      <c r="BY368" s="96">
        <v>0.47239725040306557</v>
      </c>
      <c r="BZ368" s="135">
        <v>21.214469800937028</v>
      </c>
      <c r="CA368" s="135">
        <v>15.664051071245657</v>
      </c>
      <c r="CB368" s="135">
        <v>3.5915171064083236</v>
      </c>
      <c r="CC368" s="90">
        <f t="shared" si="48"/>
        <v>247.52619081692524</v>
      </c>
      <c r="CD368" s="91">
        <f t="shared" si="49"/>
        <v>331.87716674452832</v>
      </c>
      <c r="CE368" s="90">
        <f t="shared" si="50"/>
        <v>235.66968627679449</v>
      </c>
      <c r="CF368" s="91">
        <f t="shared" si="51"/>
        <v>315.98025045746539</v>
      </c>
      <c r="CG368" s="75"/>
      <c r="CH368" s="49"/>
      <c r="CI368" s="145">
        <v>92710</v>
      </c>
      <c r="CJ368" s="145" t="s">
        <v>155</v>
      </c>
      <c r="CK368" s="145">
        <v>26132</v>
      </c>
      <c r="CL368" s="145">
        <v>18940</v>
      </c>
      <c r="CM368" s="145" t="s">
        <v>155</v>
      </c>
      <c r="CN368" s="145" t="s">
        <v>155</v>
      </c>
      <c r="CO368" s="145" t="s">
        <v>155</v>
      </c>
      <c r="CP368" s="143">
        <v>676400</v>
      </c>
      <c r="CQ368" s="145" t="s">
        <v>155</v>
      </c>
      <c r="CR368" s="145">
        <v>6404</v>
      </c>
      <c r="CS368" s="145">
        <v>1074</v>
      </c>
    </row>
    <row r="369" spans="1:97" ht="15.75" thickBot="1" x14ac:dyDescent="0.3">
      <c r="A369" s="76" t="s">
        <v>712</v>
      </c>
      <c r="B369" s="117" t="s">
        <v>948</v>
      </c>
      <c r="C369" s="76" t="s">
        <v>1116</v>
      </c>
      <c r="D369" s="76" t="s">
        <v>1210</v>
      </c>
      <c r="E369" s="78" t="s">
        <v>23</v>
      </c>
      <c r="F369" s="78"/>
      <c r="G369" s="78"/>
      <c r="H369" s="78"/>
      <c r="I369" s="78"/>
      <c r="J369" s="79" t="s">
        <v>153</v>
      </c>
      <c r="K369" s="121"/>
      <c r="L369" s="154">
        <v>1.25</v>
      </c>
      <c r="M369" s="154">
        <v>95.24</v>
      </c>
      <c r="N369" s="77"/>
      <c r="O369" s="77"/>
      <c r="P369" s="77"/>
      <c r="Q369" s="77"/>
      <c r="R369" s="77"/>
      <c r="S369" s="77"/>
      <c r="T369" s="77"/>
      <c r="U369" s="77"/>
      <c r="V369" s="77"/>
      <c r="W369" s="77"/>
      <c r="X369" s="157" t="s">
        <v>155</v>
      </c>
      <c r="Y369" s="77"/>
      <c r="Z369" s="77"/>
      <c r="AA369" s="77"/>
      <c r="AB369" s="78" t="s">
        <v>154</v>
      </c>
      <c r="AC369" s="106">
        <v>1.8934832979216321</v>
      </c>
      <c r="AD369" s="96">
        <v>2017.4715947426864</v>
      </c>
      <c r="AE369" s="96">
        <v>8272.415640398387</v>
      </c>
      <c r="AF369" s="97">
        <v>92536.443639263161</v>
      </c>
      <c r="AG369" s="96">
        <v>349854.2811540644</v>
      </c>
      <c r="AH369" s="96">
        <v>686.30651840362805</v>
      </c>
      <c r="AI369" s="96">
        <v>24448.161651956121</v>
      </c>
      <c r="AJ369" s="96">
        <v>4048.9671149644682</v>
      </c>
      <c r="AK369" s="96">
        <v>24.770010239249867</v>
      </c>
      <c r="AL369" s="96">
        <v>7404.5700761888129</v>
      </c>
      <c r="AM369" s="96">
        <v>125.54668900360863</v>
      </c>
      <c r="AN369" s="96">
        <v>86.334763299734917</v>
      </c>
      <c r="AO369" s="96">
        <v>381.09171563690353</v>
      </c>
      <c r="AP369" s="96">
        <v>26837.671516436549</v>
      </c>
      <c r="AQ369" s="96">
        <v>17.350084496240363</v>
      </c>
      <c r="AR369" s="96">
        <v>35.115759311469567</v>
      </c>
      <c r="AS369" s="96">
        <v>25.533848917436529</v>
      </c>
      <c r="AT369" s="96">
        <v>258.25909218689117</v>
      </c>
      <c r="AU369" s="96">
        <v>67.837836996429715</v>
      </c>
      <c r="AV369" s="96">
        <v>2.1506702439857475</v>
      </c>
      <c r="AW369" s="96" t="s">
        <v>155</v>
      </c>
      <c r="AX369" s="96" t="s">
        <v>155</v>
      </c>
      <c r="AY369" s="96"/>
      <c r="AZ369" s="96">
        <v>71.07697140054232</v>
      </c>
      <c r="BA369" s="96">
        <v>971.04131008251147</v>
      </c>
      <c r="BB369" s="101">
        <v>20.229198666566838</v>
      </c>
      <c r="BC369" s="96" t="s">
        <v>155</v>
      </c>
      <c r="BD369" s="96">
        <v>2.0258634792651602</v>
      </c>
      <c r="BE369" s="96">
        <v>16.942151835462614</v>
      </c>
      <c r="BF369" s="96">
        <v>2.8131479039220038</v>
      </c>
      <c r="BG369" s="96" t="s">
        <v>155</v>
      </c>
      <c r="BH369" s="96"/>
      <c r="BI369" s="96">
        <v>464.7722960003461</v>
      </c>
      <c r="BJ369" s="103">
        <v>59.229309396103488</v>
      </c>
      <c r="BK369" s="103">
        <v>121.83688460233644</v>
      </c>
      <c r="BL369" s="103">
        <v>14.814924621948528</v>
      </c>
      <c r="BM369" s="103">
        <v>56.534445827709135</v>
      </c>
      <c r="BN369" s="103">
        <v>10.764033811913666</v>
      </c>
      <c r="BO369" s="103">
        <v>2.0255256981012448</v>
      </c>
      <c r="BP369" s="103">
        <v>10.79607690883979</v>
      </c>
      <c r="BQ369" s="103">
        <v>1.5298929700481543</v>
      </c>
      <c r="BR369" s="103">
        <v>9.0571287721654823</v>
      </c>
      <c r="BS369" s="103">
        <v>1.7295832457459905</v>
      </c>
      <c r="BT369" s="103">
        <v>5.2320007923417453</v>
      </c>
      <c r="BU369" s="103">
        <v>0.70890595890634589</v>
      </c>
      <c r="BV369" s="103">
        <v>4.7266850188583209</v>
      </c>
      <c r="BW369" s="103">
        <v>0.71558084474387595</v>
      </c>
      <c r="BX369" s="96">
        <v>27.124898657973759</v>
      </c>
      <c r="BY369" s="96">
        <v>0.3946304039064561</v>
      </c>
      <c r="BZ369" s="135">
        <v>20.427296205243774</v>
      </c>
      <c r="CA369" s="135">
        <v>18.086295596650057</v>
      </c>
      <c r="CB369" s="135">
        <v>3.8626094960576243</v>
      </c>
      <c r="CC369" s="90">
        <f t="shared" si="48"/>
        <v>299.70097846976228</v>
      </c>
      <c r="CD369" s="91">
        <f t="shared" si="49"/>
        <v>370.77794987030461</v>
      </c>
      <c r="CE369" s="90">
        <f t="shared" si="50"/>
        <v>285.43521189460154</v>
      </c>
      <c r="CF369" s="91">
        <f t="shared" si="51"/>
        <v>353.12891945647812</v>
      </c>
      <c r="CG369" s="75"/>
      <c r="CH369" s="49"/>
      <c r="CI369" s="145">
        <v>94800</v>
      </c>
      <c r="CJ369" s="145" t="s">
        <v>155</v>
      </c>
      <c r="CK369" s="145">
        <v>26142</v>
      </c>
      <c r="CL369" s="145">
        <v>20790</v>
      </c>
      <c r="CM369" s="145" t="s">
        <v>155</v>
      </c>
      <c r="CN369" s="145" t="s">
        <v>155</v>
      </c>
      <c r="CO369" s="145" t="s">
        <v>155</v>
      </c>
      <c r="CP369" s="143">
        <v>667200</v>
      </c>
      <c r="CQ369" s="145" t="s">
        <v>155</v>
      </c>
      <c r="CR369" s="145">
        <v>6949</v>
      </c>
      <c r="CS369" s="145">
        <v>989</v>
      </c>
    </row>
    <row r="370" spans="1:97" ht="15.75" thickBot="1" x14ac:dyDescent="0.3">
      <c r="A370" s="76" t="s">
        <v>713</v>
      </c>
      <c r="B370" s="117" t="s">
        <v>949</v>
      </c>
      <c r="C370" s="76" t="s">
        <v>1116</v>
      </c>
      <c r="D370" s="76" t="s">
        <v>1210</v>
      </c>
      <c r="E370" s="78" t="s">
        <v>23</v>
      </c>
      <c r="F370" s="78"/>
      <c r="G370" s="78"/>
      <c r="H370" s="78"/>
      <c r="I370" s="78"/>
      <c r="J370" s="79" t="s">
        <v>153</v>
      </c>
      <c r="K370" s="121"/>
      <c r="L370" s="154">
        <v>1.0750000000000002</v>
      </c>
      <c r="M370" s="154">
        <v>70.400000000000006</v>
      </c>
      <c r="N370" s="77"/>
      <c r="O370" s="77"/>
      <c r="P370" s="77"/>
      <c r="Q370" s="77"/>
      <c r="R370" s="77"/>
      <c r="S370" s="77"/>
      <c r="T370" s="77"/>
      <c r="U370" s="77"/>
      <c r="V370" s="77"/>
      <c r="W370" s="77"/>
      <c r="X370" s="157">
        <v>21.04</v>
      </c>
      <c r="Y370" s="77"/>
      <c r="Z370" s="77"/>
      <c r="AA370" s="77"/>
      <c r="AB370" s="78" t="s">
        <v>154</v>
      </c>
      <c r="AC370" s="106">
        <v>3.2989200319533731</v>
      </c>
      <c r="AD370" s="96">
        <v>1291.6679198025197</v>
      </c>
      <c r="AE370" s="96">
        <v>6886.5767525866968</v>
      </c>
      <c r="AF370" s="97">
        <v>100097.46105669641</v>
      </c>
      <c r="AG370" s="96">
        <v>311477.03648554313</v>
      </c>
      <c r="AH370" s="96">
        <v>637.03089650742925</v>
      </c>
      <c r="AI370" s="96">
        <v>21713.02226105503</v>
      </c>
      <c r="AJ370" s="96">
        <v>12567.2050409064</v>
      </c>
      <c r="AK370" s="96">
        <v>30.943771772366588</v>
      </c>
      <c r="AL370" s="96">
        <v>11892.308128905554</v>
      </c>
      <c r="AM370" s="96">
        <v>159.42532257677223</v>
      </c>
      <c r="AN370" s="96">
        <v>125.02029282032113</v>
      </c>
      <c r="AO370" s="96">
        <v>1604.3200076632074</v>
      </c>
      <c r="AP370" s="96">
        <v>104543.6270567312</v>
      </c>
      <c r="AQ370" s="96">
        <v>16.25768229053481</v>
      </c>
      <c r="AR370" s="96">
        <v>25.634189632326091</v>
      </c>
      <c r="AS370" s="96">
        <v>83.410025938768101</v>
      </c>
      <c r="AT370" s="96">
        <v>120.12977409738399</v>
      </c>
      <c r="AU370" s="96">
        <v>76.797083197106787</v>
      </c>
      <c r="AV370" s="96">
        <v>3.8639482804444607</v>
      </c>
      <c r="AW370" s="96" t="s">
        <v>155</v>
      </c>
      <c r="AX370" s="96" t="s">
        <v>155</v>
      </c>
      <c r="AY370" s="96"/>
      <c r="AZ370" s="96">
        <v>66.699557723623258</v>
      </c>
      <c r="BA370" s="96">
        <v>641.63088167633998</v>
      </c>
      <c r="BB370" s="101">
        <v>33.003833230496319</v>
      </c>
      <c r="BC370" s="96">
        <v>6.2415448688176838</v>
      </c>
      <c r="BD370" s="96">
        <v>1.2838368460413843</v>
      </c>
      <c r="BE370" s="96">
        <v>12.87885454100741</v>
      </c>
      <c r="BF370" s="96">
        <v>6.842822321895512</v>
      </c>
      <c r="BG370" s="96">
        <v>1.0935563274046596</v>
      </c>
      <c r="BH370" s="96"/>
      <c r="BI370" s="96">
        <v>467.27825148321205</v>
      </c>
      <c r="BJ370" s="103">
        <v>58.754479415497372</v>
      </c>
      <c r="BK370" s="103">
        <v>119.87878822130996</v>
      </c>
      <c r="BL370" s="103">
        <v>13.60936230637178</v>
      </c>
      <c r="BM370" s="103">
        <v>50.170549894433606</v>
      </c>
      <c r="BN370" s="103">
        <v>9.311583561711366</v>
      </c>
      <c r="BO370" s="103">
        <v>1.9007760123026904</v>
      </c>
      <c r="BP370" s="103">
        <v>9.0217300445018545</v>
      </c>
      <c r="BQ370" s="103">
        <v>1.3587036333652815</v>
      </c>
      <c r="BR370" s="103">
        <v>8.80137507753129</v>
      </c>
      <c r="BS370" s="103">
        <v>1.7347714459740742</v>
      </c>
      <c r="BT370" s="103">
        <v>5.6163615749835705</v>
      </c>
      <c r="BU370" s="103">
        <v>0.77388441263047791</v>
      </c>
      <c r="BV370" s="103">
        <v>5.4286789371156781</v>
      </c>
      <c r="BW370" s="103">
        <v>0.80898500768737491</v>
      </c>
      <c r="BX370" s="96">
        <v>17.735611115687277</v>
      </c>
      <c r="BY370" s="96">
        <v>0.89506766102979884</v>
      </c>
      <c r="BZ370" s="135">
        <v>45.804239429109614</v>
      </c>
      <c r="CA370" s="135">
        <v>24.936996718948205</v>
      </c>
      <c r="CB370" s="135">
        <v>5.6821253854611724</v>
      </c>
      <c r="CC370" s="90">
        <f t="shared" si="48"/>
        <v>287.17002954541641</v>
      </c>
      <c r="CD370" s="91">
        <f t="shared" si="49"/>
        <v>353.8695872690397</v>
      </c>
      <c r="CE370" s="90">
        <f t="shared" si="50"/>
        <v>202.16770079997318</v>
      </c>
      <c r="CF370" s="91">
        <f t="shared" si="51"/>
        <v>249.12418943740397</v>
      </c>
      <c r="CG370" s="75"/>
      <c r="CH370" s="49"/>
      <c r="CI370" s="145">
        <v>95030</v>
      </c>
      <c r="CJ370" s="145" t="s">
        <v>155</v>
      </c>
      <c r="CK370" s="145">
        <v>96442</v>
      </c>
      <c r="CL370" s="145">
        <v>14180</v>
      </c>
      <c r="CM370" s="145" t="s">
        <v>155</v>
      </c>
      <c r="CN370" s="145" t="s">
        <v>155</v>
      </c>
      <c r="CO370" s="145" t="s">
        <v>155</v>
      </c>
      <c r="CP370" s="143">
        <v>542200</v>
      </c>
      <c r="CQ370" s="145" t="s">
        <v>155</v>
      </c>
      <c r="CR370" s="145">
        <v>10417</v>
      </c>
      <c r="CS370" s="145">
        <v>632.6</v>
      </c>
    </row>
    <row r="371" spans="1:97" ht="15.75" thickBot="1" x14ac:dyDescent="0.3">
      <c r="A371" s="76" t="s">
        <v>714</v>
      </c>
      <c r="B371" s="117" t="s">
        <v>950</v>
      </c>
      <c r="C371" s="76" t="s">
        <v>1116</v>
      </c>
      <c r="D371" s="76" t="s">
        <v>1210</v>
      </c>
      <c r="E371" s="78" t="s">
        <v>23</v>
      </c>
      <c r="F371" s="78"/>
      <c r="G371" s="78"/>
      <c r="H371" s="78"/>
      <c r="I371" s="78"/>
      <c r="J371" s="79" t="s">
        <v>153</v>
      </c>
      <c r="K371" s="121"/>
      <c r="L371" s="154">
        <v>1.63</v>
      </c>
      <c r="M371" s="154">
        <v>94.84</v>
      </c>
      <c r="N371" s="77"/>
      <c r="O371" s="77"/>
      <c r="P371" s="77"/>
      <c r="Q371" s="77"/>
      <c r="R371" s="77"/>
      <c r="S371" s="77"/>
      <c r="T371" s="77"/>
      <c r="U371" s="77"/>
      <c r="V371" s="77"/>
      <c r="W371" s="77"/>
      <c r="X371" s="157" t="s">
        <v>155</v>
      </c>
      <c r="Y371" s="77"/>
      <c r="Z371" s="77"/>
      <c r="AA371" s="77"/>
      <c r="AB371" s="78" t="s">
        <v>154</v>
      </c>
      <c r="AC371" s="106">
        <v>2.4641960151747266</v>
      </c>
      <c r="AD371" s="96">
        <v>2454.8274721560601</v>
      </c>
      <c r="AE371" s="96">
        <v>10371.992494356813</v>
      </c>
      <c r="AF371" s="97">
        <v>112661.89852389204</v>
      </c>
      <c r="AG371" s="96">
        <v>342277.45931012667</v>
      </c>
      <c r="AH371" s="96">
        <v>481.25359131356623</v>
      </c>
      <c r="AI371" s="96">
        <v>32621.776011578218</v>
      </c>
      <c r="AJ371" s="96">
        <v>2079.7638892399741</v>
      </c>
      <c r="AK371" s="96">
        <v>28.8823556040333</v>
      </c>
      <c r="AL371" s="96">
        <v>7480.6673274582727</v>
      </c>
      <c r="AM371" s="96">
        <v>156.47315668854463</v>
      </c>
      <c r="AN371" s="96">
        <v>102.51193314823193</v>
      </c>
      <c r="AO371" s="96">
        <v>437.10973400475223</v>
      </c>
      <c r="AP371" s="96">
        <v>34415.434350470794</v>
      </c>
      <c r="AQ371" s="96">
        <v>22.145559120516427</v>
      </c>
      <c r="AR371" s="96">
        <v>44.157294856667932</v>
      </c>
      <c r="AS371" s="96">
        <v>28.909992708337626</v>
      </c>
      <c r="AT371" s="96">
        <v>142.62885953852782</v>
      </c>
      <c r="AU371" s="96">
        <v>88.965166776890811</v>
      </c>
      <c r="AV371" s="96">
        <v>2.3412781857405816</v>
      </c>
      <c r="AW371" s="96" t="s">
        <v>155</v>
      </c>
      <c r="AX371" s="96" t="s">
        <v>155</v>
      </c>
      <c r="AY371" s="96"/>
      <c r="AZ371" s="96">
        <v>67.151565032979278</v>
      </c>
      <c r="BA371" s="96">
        <v>736.8393383935412</v>
      </c>
      <c r="BB371" s="101">
        <v>21.186076961174418</v>
      </c>
      <c r="BC371" s="96">
        <v>1.7943225636714351</v>
      </c>
      <c r="BD371" s="96">
        <v>1.2782207230315648</v>
      </c>
      <c r="BE371" s="96">
        <v>14.190000345706711</v>
      </c>
      <c r="BF371" s="96">
        <v>3.2229806395781955</v>
      </c>
      <c r="BG371" s="96">
        <v>0.59536364959254295</v>
      </c>
      <c r="BH371" s="96"/>
      <c r="BI371" s="96">
        <v>611.1243425508369</v>
      </c>
      <c r="BJ371" s="103">
        <v>53.356797620761121</v>
      </c>
      <c r="BK371" s="103">
        <v>108.79989658966835</v>
      </c>
      <c r="BL371" s="103">
        <v>13.293928732368039</v>
      </c>
      <c r="BM371" s="103">
        <v>49.114137076006116</v>
      </c>
      <c r="BN371" s="103">
        <v>9.1904143135905052</v>
      </c>
      <c r="BO371" s="103">
        <v>1.9595949618308337</v>
      </c>
      <c r="BP371" s="103">
        <v>9.177412641577158</v>
      </c>
      <c r="BQ371" s="103">
        <v>1.3629523580508331</v>
      </c>
      <c r="BR371" s="103">
        <v>8.5082174802137338</v>
      </c>
      <c r="BS371" s="103">
        <v>1.6049035343126652</v>
      </c>
      <c r="BT371" s="103">
        <v>4.7751616813774156</v>
      </c>
      <c r="BU371" s="103">
        <v>0.65720495536869494</v>
      </c>
      <c r="BV371" s="103">
        <v>4.4484097174825221</v>
      </c>
      <c r="BW371" s="103">
        <v>0.68609651788021941</v>
      </c>
      <c r="BX371" s="96">
        <v>20.245094336533075</v>
      </c>
      <c r="BY371" s="96">
        <v>0.51784837204463219</v>
      </c>
      <c r="BZ371" s="135">
        <v>22.628176184260916</v>
      </c>
      <c r="CA371" s="135">
        <v>18.390051000004405</v>
      </c>
      <c r="CB371" s="135">
        <v>3.9441667805444438</v>
      </c>
      <c r="CC371" s="90">
        <f t="shared" si="48"/>
        <v>266.93512818048822</v>
      </c>
      <c r="CD371" s="91">
        <f t="shared" si="49"/>
        <v>334.08669321346747</v>
      </c>
      <c r="CE371" s="90">
        <f t="shared" si="50"/>
        <v>253.16127556637505</v>
      </c>
      <c r="CF371" s="91">
        <f t="shared" si="51"/>
        <v>316.84781984365253</v>
      </c>
      <c r="CG371" s="75"/>
      <c r="CH371" s="49"/>
      <c r="CI371" s="145">
        <v>109300</v>
      </c>
      <c r="CJ371" s="145" t="s">
        <v>155</v>
      </c>
      <c r="CK371" s="145">
        <v>32092</v>
      </c>
      <c r="CL371" s="145">
        <v>30930</v>
      </c>
      <c r="CM371" s="145" t="s">
        <v>155</v>
      </c>
      <c r="CN371" s="145" t="s">
        <v>155</v>
      </c>
      <c r="CO371" s="145" t="s">
        <v>155</v>
      </c>
      <c r="CP371" s="143">
        <v>609000</v>
      </c>
      <c r="CQ371" s="145" t="s">
        <v>155</v>
      </c>
      <c r="CR371" s="145">
        <v>6710</v>
      </c>
      <c r="CS371" s="145">
        <v>723.5</v>
      </c>
    </row>
    <row r="372" spans="1:97" ht="15.75" thickBot="1" x14ac:dyDescent="0.3">
      <c r="A372" s="76" t="s">
        <v>715</v>
      </c>
      <c r="B372" s="117" t="s">
        <v>951</v>
      </c>
      <c r="C372" s="76" t="s">
        <v>1116</v>
      </c>
      <c r="D372" s="76" t="s">
        <v>1210</v>
      </c>
      <c r="E372" s="78" t="s">
        <v>23</v>
      </c>
      <c r="F372" s="78"/>
      <c r="G372" s="78"/>
      <c r="H372" s="78"/>
      <c r="I372" s="78"/>
      <c r="J372" s="79" t="s">
        <v>153</v>
      </c>
      <c r="K372" s="121"/>
      <c r="L372" s="154">
        <v>2.06</v>
      </c>
      <c r="M372" s="154">
        <v>94.67</v>
      </c>
      <c r="N372" s="77"/>
      <c r="O372" s="77"/>
      <c r="P372" s="77"/>
      <c r="Q372" s="77"/>
      <c r="R372" s="77"/>
      <c r="S372" s="77"/>
      <c r="T372" s="77"/>
      <c r="U372" s="77"/>
      <c r="V372" s="77"/>
      <c r="W372" s="77"/>
      <c r="X372" s="157" t="s">
        <v>155</v>
      </c>
      <c r="Y372" s="77"/>
      <c r="Z372" s="77"/>
      <c r="AA372" s="77"/>
      <c r="AB372" s="78" t="s">
        <v>154</v>
      </c>
      <c r="AC372" s="106">
        <v>2.6380517622164232</v>
      </c>
      <c r="AD372" s="96">
        <v>2516.3596132646153</v>
      </c>
      <c r="AE372" s="96">
        <v>10810.009039964836</v>
      </c>
      <c r="AF372" s="97">
        <v>113429.11655798608</v>
      </c>
      <c r="AG372" s="96">
        <v>362992.5999445949</v>
      </c>
      <c r="AH372" s="96">
        <v>449.37363257846835</v>
      </c>
      <c r="AI372" s="96">
        <v>33566.974444757405</v>
      </c>
      <c r="AJ372" s="96">
        <v>4256.9301083550554</v>
      </c>
      <c r="AK372" s="96">
        <v>28.221869565485623</v>
      </c>
      <c r="AL372" s="96">
        <v>7508.5159121055603</v>
      </c>
      <c r="AM372" s="96">
        <v>158.06204567132019</v>
      </c>
      <c r="AN372" s="96">
        <v>103.52632110166505</v>
      </c>
      <c r="AO372" s="96">
        <v>478.02870013236736</v>
      </c>
      <c r="AP372" s="96">
        <v>36660.010729056259</v>
      </c>
      <c r="AQ372" s="96">
        <v>20.809562382273679</v>
      </c>
      <c r="AR372" s="96">
        <v>49.754867510857693</v>
      </c>
      <c r="AS372" s="96">
        <v>25.169791708066541</v>
      </c>
      <c r="AT372" s="96">
        <v>316.48949778577042</v>
      </c>
      <c r="AU372" s="96">
        <v>88.197356012189601</v>
      </c>
      <c r="AV372" s="96">
        <v>2.5057016152994351</v>
      </c>
      <c r="AW372" s="96" t="s">
        <v>155</v>
      </c>
      <c r="AX372" s="96" t="s">
        <v>155</v>
      </c>
      <c r="AY372" s="96"/>
      <c r="AZ372" s="96">
        <v>71.148635315673332</v>
      </c>
      <c r="BA372" s="96">
        <v>786.45879373431728</v>
      </c>
      <c r="BB372" s="101">
        <v>21.124177191184032</v>
      </c>
      <c r="BC372" s="96" t="s">
        <v>155</v>
      </c>
      <c r="BD372" s="96">
        <v>1.627474355250415</v>
      </c>
      <c r="BE372" s="96">
        <v>15.623510871626705</v>
      </c>
      <c r="BF372" s="96">
        <v>3.6700437217423891</v>
      </c>
      <c r="BG372" s="96">
        <v>0.91135660648012551</v>
      </c>
      <c r="BH372" s="96"/>
      <c r="BI372" s="96">
        <v>597.01940025120871</v>
      </c>
      <c r="BJ372" s="103">
        <v>56.721321274366581</v>
      </c>
      <c r="BK372" s="103">
        <v>113.55745770695894</v>
      </c>
      <c r="BL372" s="103">
        <v>13.635542467417013</v>
      </c>
      <c r="BM372" s="103">
        <v>52.546116433740387</v>
      </c>
      <c r="BN372" s="103">
        <v>10.025677521504797</v>
      </c>
      <c r="BO372" s="103">
        <v>2.133778627651671</v>
      </c>
      <c r="BP372" s="103">
        <v>10.221492513723103</v>
      </c>
      <c r="BQ372" s="103">
        <v>1.517586424176685</v>
      </c>
      <c r="BR372" s="103">
        <v>9.3123679015675567</v>
      </c>
      <c r="BS372" s="103">
        <v>1.7522781573055453</v>
      </c>
      <c r="BT372" s="103">
        <v>5.1211725946738929</v>
      </c>
      <c r="BU372" s="103">
        <v>0.73468260048329292</v>
      </c>
      <c r="BV372" s="103">
        <v>4.8207186067218375</v>
      </c>
      <c r="BW372" s="103">
        <v>0.71099575599322273</v>
      </c>
      <c r="BX372" s="96">
        <v>21.4788948153187</v>
      </c>
      <c r="BY372" s="96">
        <v>0.61688378538113653</v>
      </c>
      <c r="BZ372" s="135">
        <v>19.772676405318254</v>
      </c>
      <c r="CA372" s="135">
        <v>18.916924294755365</v>
      </c>
      <c r="CB372" s="135">
        <v>3.8856862205813858</v>
      </c>
      <c r="CC372" s="90">
        <f t="shared" si="48"/>
        <v>282.81118858628452</v>
      </c>
      <c r="CD372" s="91">
        <f t="shared" si="49"/>
        <v>353.95982390195786</v>
      </c>
      <c r="CE372" s="90">
        <f t="shared" si="50"/>
        <v>267.73735223463552</v>
      </c>
      <c r="CF372" s="91">
        <f t="shared" si="51"/>
        <v>335.0937652879835</v>
      </c>
      <c r="CG372" s="75"/>
      <c r="CH372" s="49"/>
      <c r="CI372" s="145">
        <v>97160</v>
      </c>
      <c r="CJ372" s="145" t="s">
        <v>155</v>
      </c>
      <c r="CK372" s="145">
        <v>32190</v>
      </c>
      <c r="CL372" s="145">
        <v>22520</v>
      </c>
      <c r="CM372" s="145" t="s">
        <v>155</v>
      </c>
      <c r="CN372" s="145" t="s">
        <v>155</v>
      </c>
      <c r="CO372" s="145" t="s">
        <v>155</v>
      </c>
      <c r="CP372" s="143">
        <v>591600</v>
      </c>
      <c r="CQ372" s="145" t="s">
        <v>155</v>
      </c>
      <c r="CR372" s="145">
        <v>6056</v>
      </c>
      <c r="CS372" s="145">
        <v>756.7</v>
      </c>
    </row>
    <row r="373" spans="1:97" ht="15.75" thickBot="1" x14ac:dyDescent="0.3">
      <c r="A373" s="76" t="s">
        <v>716</v>
      </c>
      <c r="B373" s="117" t="s">
        <v>952</v>
      </c>
      <c r="C373" s="76" t="s">
        <v>1116</v>
      </c>
      <c r="D373" s="76" t="s">
        <v>1210</v>
      </c>
      <c r="E373" s="78" t="s">
        <v>23</v>
      </c>
      <c r="F373" s="78"/>
      <c r="G373" s="78"/>
      <c r="H373" s="78"/>
      <c r="I373" s="78"/>
      <c r="J373" s="79" t="s">
        <v>153</v>
      </c>
      <c r="K373" s="121"/>
      <c r="L373" s="154">
        <v>2.1800000000000002</v>
      </c>
      <c r="M373" s="154">
        <v>94.66</v>
      </c>
      <c r="N373" s="77"/>
      <c r="O373" s="77"/>
      <c r="P373" s="77"/>
      <c r="Q373" s="77"/>
      <c r="R373" s="77"/>
      <c r="S373" s="77"/>
      <c r="T373" s="77"/>
      <c r="U373" s="77"/>
      <c r="V373" s="77"/>
      <c r="W373" s="77"/>
      <c r="X373" s="157" t="s">
        <v>155</v>
      </c>
      <c r="Y373" s="77"/>
      <c r="Z373" s="77"/>
      <c r="AA373" s="77"/>
      <c r="AB373" s="78" t="s">
        <v>154</v>
      </c>
      <c r="AC373" s="106">
        <v>3.2246305342277077</v>
      </c>
      <c r="AD373" s="96">
        <v>2934.8087259511985</v>
      </c>
      <c r="AE373" s="96">
        <v>10742.794032660962</v>
      </c>
      <c r="AF373" s="97">
        <v>126700.27416434884</v>
      </c>
      <c r="AG373" s="96">
        <v>350262.32321957708</v>
      </c>
      <c r="AH373" s="96">
        <v>252.98285707886046</v>
      </c>
      <c r="AI373" s="96">
        <v>41029.222063497858</v>
      </c>
      <c r="AJ373" s="96">
        <v>4549.52553159334</v>
      </c>
      <c r="AK373" s="96">
        <v>29.384966640164752</v>
      </c>
      <c r="AL373" s="96">
        <v>6977.0107815225156</v>
      </c>
      <c r="AM373" s="96">
        <v>177.20140549757116</v>
      </c>
      <c r="AN373" s="96">
        <v>111.10153305483793</v>
      </c>
      <c r="AO373" s="96">
        <v>388.52887925019849</v>
      </c>
      <c r="AP373" s="96">
        <v>33283.105815897121</v>
      </c>
      <c r="AQ373" s="96">
        <v>38.579107243781301</v>
      </c>
      <c r="AR373" s="96">
        <v>47.549029241872766</v>
      </c>
      <c r="AS373" s="96">
        <v>28.701571507902045</v>
      </c>
      <c r="AT373" s="96">
        <v>289.92925361650543</v>
      </c>
      <c r="AU373" s="96">
        <v>103.28319647405459</v>
      </c>
      <c r="AV373" s="96">
        <v>2.484715342568236</v>
      </c>
      <c r="AW373" s="96" t="s">
        <v>155</v>
      </c>
      <c r="AX373" s="96" t="s">
        <v>155</v>
      </c>
      <c r="AY373" s="96"/>
      <c r="AZ373" s="96">
        <v>64.389624814890496</v>
      </c>
      <c r="BA373" s="96">
        <v>647.14926558774857</v>
      </c>
      <c r="BB373" s="101">
        <v>20.307232241839209</v>
      </c>
      <c r="BC373" s="96" t="s">
        <v>155</v>
      </c>
      <c r="BD373" s="96">
        <v>1.1873220010245646</v>
      </c>
      <c r="BE373" s="96">
        <v>13.997912975690666</v>
      </c>
      <c r="BF373" s="96">
        <v>3.6939553669829985</v>
      </c>
      <c r="BG373" s="96">
        <v>0.721956817153665</v>
      </c>
      <c r="BH373" s="96"/>
      <c r="BI373" s="96">
        <v>724.9066263546697</v>
      </c>
      <c r="BJ373" s="103">
        <v>53.308795786166343</v>
      </c>
      <c r="BK373" s="103">
        <v>109.83720590024588</v>
      </c>
      <c r="BL373" s="103">
        <v>13.193260526100442</v>
      </c>
      <c r="BM373" s="103">
        <v>49.763979066701822</v>
      </c>
      <c r="BN373" s="103">
        <v>9.5381918987555299</v>
      </c>
      <c r="BO373" s="103">
        <v>2.0401034828468041</v>
      </c>
      <c r="BP373" s="103">
        <v>9.6707870586052227</v>
      </c>
      <c r="BQ373" s="103">
        <v>1.4357219558471055</v>
      </c>
      <c r="BR373" s="103">
        <v>8.4471069322769576</v>
      </c>
      <c r="BS373" s="103">
        <v>1.5702954769071367</v>
      </c>
      <c r="BT373" s="103">
        <v>4.9251818827880056</v>
      </c>
      <c r="BU373" s="103">
        <v>0.67117340399770753</v>
      </c>
      <c r="BV373" s="103">
        <v>4.4092194208831978</v>
      </c>
      <c r="BW373" s="103">
        <v>0.61016074131828568</v>
      </c>
      <c r="BX373" s="96">
        <v>18.357478884222772</v>
      </c>
      <c r="BY373" s="96">
        <v>0.85159134860337116</v>
      </c>
      <c r="BZ373" s="135">
        <v>24.593296520423895</v>
      </c>
      <c r="CA373" s="135">
        <v>18.22511296168706</v>
      </c>
      <c r="CB373" s="135">
        <v>3.5688434215437059</v>
      </c>
      <c r="CC373" s="90">
        <f t="shared" si="48"/>
        <v>269.4211835334404</v>
      </c>
      <c r="CD373" s="91">
        <f t="shared" si="49"/>
        <v>333.81080834833091</v>
      </c>
      <c r="CE373" s="90">
        <f t="shared" si="50"/>
        <v>255.03409233275465</v>
      </c>
      <c r="CF373" s="91">
        <f t="shared" si="51"/>
        <v>315.98531118253004</v>
      </c>
      <c r="CG373" s="75"/>
      <c r="CH373" s="49"/>
      <c r="CI373" s="145">
        <v>110200</v>
      </c>
      <c r="CJ373" s="145" t="s">
        <v>155</v>
      </c>
      <c r="CK373" s="145">
        <v>29080</v>
      </c>
      <c r="CL373" s="145">
        <v>19380</v>
      </c>
      <c r="CM373" s="145" t="s">
        <v>155</v>
      </c>
      <c r="CN373" s="145" t="s">
        <v>155</v>
      </c>
      <c r="CO373" s="145" t="s">
        <v>155</v>
      </c>
      <c r="CP373" s="143">
        <v>581300</v>
      </c>
      <c r="CQ373" s="145" t="s">
        <v>155</v>
      </c>
      <c r="CR373" s="145">
        <v>5799</v>
      </c>
      <c r="CS373" s="145">
        <v>577.4</v>
      </c>
    </row>
    <row r="374" spans="1:97" ht="15.75" thickBot="1" x14ac:dyDescent="0.3">
      <c r="A374" s="76" t="s">
        <v>717</v>
      </c>
      <c r="B374" s="117" t="s">
        <v>953</v>
      </c>
      <c r="C374" s="76" t="s">
        <v>1116</v>
      </c>
      <c r="D374" s="76" t="s">
        <v>1210</v>
      </c>
      <c r="E374" s="78" t="s">
        <v>23</v>
      </c>
      <c r="F374" s="78"/>
      <c r="G374" s="78"/>
      <c r="H374" s="78"/>
      <c r="I374" s="78"/>
      <c r="J374" s="79" t="s">
        <v>153</v>
      </c>
      <c r="K374" s="121"/>
      <c r="L374" s="154">
        <v>2.16</v>
      </c>
      <c r="M374" s="154">
        <v>94.25</v>
      </c>
      <c r="N374" s="77"/>
      <c r="O374" s="77"/>
      <c r="P374" s="77"/>
      <c r="Q374" s="77"/>
      <c r="R374" s="77"/>
      <c r="S374" s="77"/>
      <c r="T374" s="77"/>
      <c r="U374" s="77"/>
      <c r="V374" s="77"/>
      <c r="W374" s="77"/>
      <c r="X374" s="157">
        <v>0.51</v>
      </c>
      <c r="Y374" s="77"/>
      <c r="Z374" s="77"/>
      <c r="AA374" s="77"/>
      <c r="AB374" s="78" t="s">
        <v>154</v>
      </c>
      <c r="AC374" s="106">
        <v>2.5844758311339522</v>
      </c>
      <c r="AD374" s="96">
        <v>1967.234928332186</v>
      </c>
      <c r="AE374" s="96">
        <v>8456.9436872426249</v>
      </c>
      <c r="AF374" s="97">
        <v>114215.62813359707</v>
      </c>
      <c r="AG374" s="96">
        <v>362132.94211719587</v>
      </c>
      <c r="AH374" s="96">
        <v>387.72328230074845</v>
      </c>
      <c r="AI374" s="96">
        <v>33638.45704575874</v>
      </c>
      <c r="AJ374" s="96">
        <v>3698.2802384544993</v>
      </c>
      <c r="AK374" s="96">
        <v>26.184870403362673</v>
      </c>
      <c r="AL374" s="96">
        <v>6709.7927897489635</v>
      </c>
      <c r="AM374" s="96">
        <v>162.06053361257383</v>
      </c>
      <c r="AN374" s="96">
        <v>107.11454975455953</v>
      </c>
      <c r="AO374" s="96">
        <v>296.24529336052319</v>
      </c>
      <c r="AP374" s="96">
        <v>26465.381759164884</v>
      </c>
      <c r="AQ374" s="96">
        <v>15.068335414243375</v>
      </c>
      <c r="AR374" s="96">
        <v>44.040612841339943</v>
      </c>
      <c r="AS374" s="96">
        <v>36.323734903214351</v>
      </c>
      <c r="AT374" s="96">
        <v>307.0425522072386</v>
      </c>
      <c r="AU374" s="96">
        <v>83.717422618637286</v>
      </c>
      <c r="AV374" s="96">
        <v>2.1994693794233169</v>
      </c>
      <c r="AW374" s="96" t="s">
        <v>155</v>
      </c>
      <c r="AX374" s="96" t="s">
        <v>155</v>
      </c>
      <c r="AY374" s="96"/>
      <c r="AZ374" s="96">
        <v>64.095112787681728</v>
      </c>
      <c r="BA374" s="96">
        <v>740.05919205638384</v>
      </c>
      <c r="BB374" s="101">
        <v>18.385799120558765</v>
      </c>
      <c r="BC374" s="96" t="s">
        <v>155</v>
      </c>
      <c r="BD374" s="96">
        <v>1.4488987545354852</v>
      </c>
      <c r="BE374" s="96">
        <v>13.204218855433718</v>
      </c>
      <c r="BF374" s="96">
        <v>3.4243733954593067</v>
      </c>
      <c r="BG374" s="96">
        <v>0.76480842384589676</v>
      </c>
      <c r="BH374" s="96"/>
      <c r="BI374" s="96">
        <v>586.15643889035459</v>
      </c>
      <c r="BJ374" s="103">
        <v>47.002252818942367</v>
      </c>
      <c r="BK374" s="103">
        <v>97.282003615279137</v>
      </c>
      <c r="BL374" s="103">
        <v>11.255184565103489</v>
      </c>
      <c r="BM374" s="103">
        <v>41.525150152581091</v>
      </c>
      <c r="BN374" s="103">
        <v>7.7189793231780106</v>
      </c>
      <c r="BO374" s="103">
        <v>1.5777717004158389</v>
      </c>
      <c r="BP374" s="103">
        <v>8.0141958723060434</v>
      </c>
      <c r="BQ374" s="103">
        <v>1.2515785123804675</v>
      </c>
      <c r="BR374" s="103">
        <v>7.3767630855379451</v>
      </c>
      <c r="BS374" s="103">
        <v>1.4313131463102673</v>
      </c>
      <c r="BT374" s="103">
        <v>4.409620772485809</v>
      </c>
      <c r="BU374" s="103">
        <v>0.59871105289902238</v>
      </c>
      <c r="BV374" s="103">
        <v>4.1088994599893267</v>
      </c>
      <c r="BW374" s="103">
        <v>0.63375650371495618</v>
      </c>
      <c r="BX374" s="96">
        <v>20.59084112669024</v>
      </c>
      <c r="BY374" s="96">
        <v>0.65829128787096924</v>
      </c>
      <c r="BZ374" s="135">
        <v>23.381362960767191</v>
      </c>
      <c r="CA374" s="135">
        <v>17.546731577004394</v>
      </c>
      <c r="CB374" s="135">
        <v>3.864356846449545</v>
      </c>
      <c r="CC374" s="90">
        <f t="shared" si="48"/>
        <v>234.18618058112375</v>
      </c>
      <c r="CD374" s="91">
        <f t="shared" si="49"/>
        <v>298.28129336880545</v>
      </c>
      <c r="CE374" s="90">
        <f t="shared" si="50"/>
        <v>220.72047519770913</v>
      </c>
      <c r="CF374" s="91">
        <f t="shared" si="51"/>
        <v>281.13011900009917</v>
      </c>
      <c r="CG374" s="75"/>
      <c r="CH374" s="49"/>
      <c r="CI374" s="145">
        <v>97600</v>
      </c>
      <c r="CJ374" s="145" t="s">
        <v>155</v>
      </c>
      <c r="CK374" s="145">
        <v>23380</v>
      </c>
      <c r="CL374" s="145">
        <v>21550</v>
      </c>
      <c r="CM374" s="145" t="s">
        <v>155</v>
      </c>
      <c r="CN374" s="145" t="s">
        <v>155</v>
      </c>
      <c r="CO374" s="145" t="s">
        <v>155</v>
      </c>
      <c r="CP374" s="143">
        <v>620500</v>
      </c>
      <c r="CQ374" s="145" t="s">
        <v>155</v>
      </c>
      <c r="CR374" s="145">
        <v>5672</v>
      </c>
      <c r="CS374" s="145">
        <v>679.5</v>
      </c>
    </row>
    <row r="375" spans="1:97" ht="15.75" thickBot="1" x14ac:dyDescent="0.3">
      <c r="A375" s="76" t="s">
        <v>718</v>
      </c>
      <c r="B375" s="117" t="s">
        <v>954</v>
      </c>
      <c r="C375" s="76" t="s">
        <v>1116</v>
      </c>
      <c r="D375" s="76" t="s">
        <v>1210</v>
      </c>
      <c r="E375" s="78" t="s">
        <v>23</v>
      </c>
      <c r="F375" s="78"/>
      <c r="G375" s="78"/>
      <c r="H375" s="78"/>
      <c r="I375" s="78"/>
      <c r="J375" s="79" t="s">
        <v>153</v>
      </c>
      <c r="K375" s="121"/>
      <c r="L375" s="154">
        <v>2.21</v>
      </c>
      <c r="M375" s="154">
        <v>92.8</v>
      </c>
      <c r="N375" s="77"/>
      <c r="O375" s="77"/>
      <c r="P375" s="77"/>
      <c r="Q375" s="77"/>
      <c r="R375" s="77"/>
      <c r="S375" s="77"/>
      <c r="T375" s="77"/>
      <c r="U375" s="77"/>
      <c r="V375" s="77"/>
      <c r="W375" s="77"/>
      <c r="X375" s="157">
        <v>1</v>
      </c>
      <c r="Y375" s="77"/>
      <c r="Z375" s="77"/>
      <c r="AA375" s="77"/>
      <c r="AB375" s="78" t="s">
        <v>154</v>
      </c>
      <c r="AC375" s="106">
        <v>2.9849364750423995</v>
      </c>
      <c r="AD375" s="96">
        <v>1328.696492493104</v>
      </c>
      <c r="AE375" s="96">
        <v>8113.9932796454696</v>
      </c>
      <c r="AF375" s="97">
        <v>103707.90340271176</v>
      </c>
      <c r="AG375" s="96">
        <v>356800.77458341618</v>
      </c>
      <c r="AH375" s="96">
        <v>500.54981173945163</v>
      </c>
      <c r="AI375" s="96">
        <v>30009.802004719368</v>
      </c>
      <c r="AJ375" s="96">
        <v>7467.6673076733414</v>
      </c>
      <c r="AK375" s="96">
        <v>29.271738300519495</v>
      </c>
      <c r="AL375" s="96">
        <v>7375.9806676376802</v>
      </c>
      <c r="AM375" s="96">
        <v>155.9971996845517</v>
      </c>
      <c r="AN375" s="96">
        <v>106.60240129445145</v>
      </c>
      <c r="AO375" s="96">
        <v>458.83088966386418</v>
      </c>
      <c r="AP375" s="96">
        <v>53323.774830451162</v>
      </c>
      <c r="AQ375" s="96">
        <v>19.764790078376976</v>
      </c>
      <c r="AR375" s="96">
        <v>43.125223509496536</v>
      </c>
      <c r="AS375" s="96">
        <v>30.300613092983653</v>
      </c>
      <c r="AT375" s="96">
        <v>270.03605633330443</v>
      </c>
      <c r="AU375" s="96">
        <v>74.330612055615475</v>
      </c>
      <c r="AV375" s="96">
        <v>2.3048163672371529</v>
      </c>
      <c r="AW375" s="96" t="s">
        <v>155</v>
      </c>
      <c r="AX375" s="96" t="s">
        <v>155</v>
      </c>
      <c r="AY375" s="96"/>
      <c r="AZ375" s="96">
        <v>65.024881115771521</v>
      </c>
      <c r="BA375" s="96">
        <v>722.83451233518406</v>
      </c>
      <c r="BB375" s="101">
        <v>20.167555771960153</v>
      </c>
      <c r="BC375" s="96">
        <v>1.5116489051364921</v>
      </c>
      <c r="BD375" s="96">
        <v>1.4782296863533857</v>
      </c>
      <c r="BE375" s="96">
        <v>15.778275828038122</v>
      </c>
      <c r="BF375" s="96">
        <v>2.9317583658238466</v>
      </c>
      <c r="BG375" s="96">
        <v>0.90350973138419843</v>
      </c>
      <c r="BH375" s="96"/>
      <c r="BI375" s="96">
        <v>527.58007227283019</v>
      </c>
      <c r="BJ375" s="103">
        <v>50.182589389546521</v>
      </c>
      <c r="BK375" s="103">
        <v>103.78494820102991</v>
      </c>
      <c r="BL375" s="103">
        <v>12.338507559080936</v>
      </c>
      <c r="BM375" s="103">
        <v>46.317864352174745</v>
      </c>
      <c r="BN375" s="103">
        <v>8.9802542459467176</v>
      </c>
      <c r="BO375" s="103">
        <v>1.9062393097175274</v>
      </c>
      <c r="BP375" s="103">
        <v>8.6484676619462508</v>
      </c>
      <c r="BQ375" s="103">
        <v>1.3644514856321286</v>
      </c>
      <c r="BR375" s="103">
        <v>8.1408922474137189</v>
      </c>
      <c r="BS375" s="103">
        <v>1.5491872368091444</v>
      </c>
      <c r="BT375" s="103">
        <v>4.6392315351829314</v>
      </c>
      <c r="BU375" s="103">
        <v>0.66620505160515042</v>
      </c>
      <c r="BV375" s="103">
        <v>4.4148406145694814</v>
      </c>
      <c r="BW375" s="103">
        <v>0.61296278575699037</v>
      </c>
      <c r="BX375" s="96">
        <v>19.99011509877711</v>
      </c>
      <c r="BY375" s="96">
        <v>0.64916965452252284</v>
      </c>
      <c r="BZ375" s="135">
        <v>22.715018343582827</v>
      </c>
      <c r="CA375" s="135">
        <v>18.043584688651368</v>
      </c>
      <c r="CB375" s="135">
        <v>3.9612980944197567</v>
      </c>
      <c r="CC375" s="90">
        <f t="shared" si="48"/>
        <v>253.54664167641215</v>
      </c>
      <c r="CD375" s="91">
        <f t="shared" si="49"/>
        <v>318.57152279218366</v>
      </c>
      <c r="CE375" s="90">
        <f t="shared" si="50"/>
        <v>235.29128347571049</v>
      </c>
      <c r="CF375" s="91">
        <f t="shared" si="51"/>
        <v>295.63437315114641</v>
      </c>
      <c r="CG375" s="75"/>
      <c r="CH375" s="49"/>
      <c r="CI375" s="145">
        <v>87690</v>
      </c>
      <c r="CJ375" s="145" t="s">
        <v>155</v>
      </c>
      <c r="CK375" s="145">
        <v>47680</v>
      </c>
      <c r="CL375" s="145">
        <v>21690</v>
      </c>
      <c r="CM375" s="145" t="s">
        <v>155</v>
      </c>
      <c r="CN375" s="145" t="s">
        <v>155</v>
      </c>
      <c r="CO375" s="145" t="s">
        <v>155</v>
      </c>
      <c r="CP375" s="143">
        <v>601100</v>
      </c>
      <c r="CQ375" s="145" t="s">
        <v>155</v>
      </c>
      <c r="CR375" s="145">
        <v>6045</v>
      </c>
      <c r="CS375" s="145">
        <v>665.3</v>
      </c>
    </row>
    <row r="376" spans="1:97" ht="15.75" thickBot="1" x14ac:dyDescent="0.3">
      <c r="A376" s="76" t="s">
        <v>719</v>
      </c>
      <c r="B376" s="117" t="s">
        <v>955</v>
      </c>
      <c r="C376" s="76" t="s">
        <v>1116</v>
      </c>
      <c r="D376" s="76" t="s">
        <v>1210</v>
      </c>
      <c r="E376" s="78" t="s">
        <v>23</v>
      </c>
      <c r="F376" s="78"/>
      <c r="G376" s="78"/>
      <c r="H376" s="78"/>
      <c r="I376" s="78"/>
      <c r="J376" s="79" t="s">
        <v>153</v>
      </c>
      <c r="K376" s="121"/>
      <c r="L376" s="154">
        <v>1.35</v>
      </c>
      <c r="M376" s="154">
        <v>93.16</v>
      </c>
      <c r="N376" s="77"/>
      <c r="O376" s="77"/>
      <c r="P376" s="77"/>
      <c r="Q376" s="77"/>
      <c r="R376" s="77"/>
      <c r="S376" s="77"/>
      <c r="T376" s="77"/>
      <c r="U376" s="77"/>
      <c r="V376" s="77"/>
      <c r="W376" s="77"/>
      <c r="X376" s="157">
        <v>2.57</v>
      </c>
      <c r="Y376" s="77"/>
      <c r="Z376" s="77"/>
      <c r="AA376" s="77"/>
      <c r="AB376" s="78" t="s">
        <v>154</v>
      </c>
      <c r="AC376" s="106">
        <v>1.6751803010619852</v>
      </c>
      <c r="AD376" s="96">
        <v>1113.9800065544118</v>
      </c>
      <c r="AE376" s="96">
        <v>5870.8589141926032</v>
      </c>
      <c r="AF376" s="97">
        <v>85336.52386211307</v>
      </c>
      <c r="AG376" s="96">
        <v>400921.56882184313</v>
      </c>
      <c r="AH376" s="96">
        <v>427.11931661036931</v>
      </c>
      <c r="AI376" s="96">
        <v>22932.258235789381</v>
      </c>
      <c r="AJ376" s="96">
        <v>13291.394938517386</v>
      </c>
      <c r="AK376" s="96">
        <v>28.735578886299319</v>
      </c>
      <c r="AL376" s="96">
        <v>8793.3381259176422</v>
      </c>
      <c r="AM376" s="96">
        <v>122.25592046993518</v>
      </c>
      <c r="AN376" s="96">
        <v>87.739961350329949</v>
      </c>
      <c r="AO376" s="96">
        <v>257.33834029450509</v>
      </c>
      <c r="AP376" s="96">
        <v>17158.398687466539</v>
      </c>
      <c r="AQ376" s="96">
        <v>10.036783782021304</v>
      </c>
      <c r="AR376" s="96">
        <v>23.846591444690095</v>
      </c>
      <c r="AS376" s="96">
        <v>24.147153042040383</v>
      </c>
      <c r="AT376" s="96">
        <v>208.50149886509132</v>
      </c>
      <c r="AU376" s="96">
        <v>68.726825508151506</v>
      </c>
      <c r="AV376" s="96">
        <v>2.5966038171805454</v>
      </c>
      <c r="AW376" s="96" t="s">
        <v>155</v>
      </c>
      <c r="AX376" s="96" t="s">
        <v>155</v>
      </c>
      <c r="AY376" s="96"/>
      <c r="AZ376" s="96">
        <v>82.752950850140437</v>
      </c>
      <c r="BA376" s="96">
        <v>1129.0134348582853</v>
      </c>
      <c r="BB376" s="101">
        <v>23.015655268890281</v>
      </c>
      <c r="BC376" s="96">
        <v>2.6761934075028786</v>
      </c>
      <c r="BD376" s="96">
        <v>2.3175957769245654</v>
      </c>
      <c r="BE376" s="96">
        <v>23.799517977997649</v>
      </c>
      <c r="BF376" s="96">
        <v>3.3154867215592425</v>
      </c>
      <c r="BG376" s="96">
        <v>0.4228586982253324</v>
      </c>
      <c r="BH376" s="96"/>
      <c r="BI376" s="96">
        <v>467.6905339778848</v>
      </c>
      <c r="BJ376" s="103">
        <v>47.020333238053979</v>
      </c>
      <c r="BK376" s="103">
        <v>96.616617262767747</v>
      </c>
      <c r="BL376" s="103">
        <v>11.340047887675533</v>
      </c>
      <c r="BM376" s="103">
        <v>41.552305034926597</v>
      </c>
      <c r="BN376" s="103">
        <v>7.8197874174255757</v>
      </c>
      <c r="BO376" s="103">
        <v>1.5737280004119563</v>
      </c>
      <c r="BP376" s="103">
        <v>7.6948999583089606</v>
      </c>
      <c r="BQ376" s="103">
        <v>1.1842579448047654</v>
      </c>
      <c r="BR376" s="103">
        <v>7.4083579233188583</v>
      </c>
      <c r="BS376" s="103">
        <v>1.3752531749229491</v>
      </c>
      <c r="BT376" s="103">
        <v>4.4861107955585631</v>
      </c>
      <c r="BU376" s="103">
        <v>0.64094733192433295</v>
      </c>
      <c r="BV376" s="103">
        <v>4.2940824697894922</v>
      </c>
      <c r="BW376" s="103">
        <v>0.6548914997182802</v>
      </c>
      <c r="BX376" s="96">
        <v>30.181737218593018</v>
      </c>
      <c r="BY376" s="96">
        <v>0.62172830148133118</v>
      </c>
      <c r="BZ376" s="135">
        <v>28.641986786561279</v>
      </c>
      <c r="CA376" s="135">
        <v>16.236814206297808</v>
      </c>
      <c r="CB376" s="135">
        <v>6.7430221245428479</v>
      </c>
      <c r="CC376" s="90">
        <f t="shared" si="48"/>
        <v>233.66161993960759</v>
      </c>
      <c r="CD376" s="91">
        <f t="shared" si="49"/>
        <v>316.41457078974804</v>
      </c>
      <c r="CE376" s="90">
        <f t="shared" si="50"/>
        <v>217.67916513573843</v>
      </c>
      <c r="CF376" s="91">
        <f t="shared" si="51"/>
        <v>294.77181414772929</v>
      </c>
      <c r="CG376" s="75"/>
      <c r="CH376" s="49"/>
      <c r="CI376" s="145">
        <v>71110</v>
      </c>
      <c r="CJ376" s="145" t="s">
        <v>155</v>
      </c>
      <c r="CK376" s="145">
        <v>15440</v>
      </c>
      <c r="CL376" s="145">
        <v>16030</v>
      </c>
      <c r="CM376" s="145" t="s">
        <v>155</v>
      </c>
      <c r="CN376" s="145" t="s">
        <v>155</v>
      </c>
      <c r="CO376" s="145" t="s">
        <v>155</v>
      </c>
      <c r="CP376" s="143">
        <v>658600</v>
      </c>
      <c r="CQ376" s="145" t="s">
        <v>155</v>
      </c>
      <c r="CR376" s="145">
        <v>7086</v>
      </c>
      <c r="CS376" s="145">
        <v>1017</v>
      </c>
    </row>
    <row r="377" spans="1:97" ht="15.75" thickBot="1" x14ac:dyDescent="0.3">
      <c r="A377" s="76" t="s">
        <v>720</v>
      </c>
      <c r="B377" s="117" t="s">
        <v>956</v>
      </c>
      <c r="C377" s="76" t="s">
        <v>1116</v>
      </c>
      <c r="D377" s="76" t="s">
        <v>1210</v>
      </c>
      <c r="E377" s="78" t="s">
        <v>23</v>
      </c>
      <c r="F377" s="78"/>
      <c r="G377" s="78"/>
      <c r="H377" s="78"/>
      <c r="I377" s="78"/>
      <c r="J377" s="79" t="s">
        <v>153</v>
      </c>
      <c r="K377" s="121"/>
      <c r="L377" s="154">
        <v>1.34</v>
      </c>
      <c r="M377" s="154">
        <v>92</v>
      </c>
      <c r="N377" s="77"/>
      <c r="O377" s="77"/>
      <c r="P377" s="77"/>
      <c r="Q377" s="77"/>
      <c r="R377" s="77"/>
      <c r="S377" s="77"/>
      <c r="T377" s="77"/>
      <c r="U377" s="77"/>
      <c r="V377" s="77"/>
      <c r="W377" s="77"/>
      <c r="X377" s="157">
        <v>3.26</v>
      </c>
      <c r="Y377" s="77"/>
      <c r="Z377" s="77"/>
      <c r="AA377" s="77"/>
      <c r="AB377" s="78" t="s">
        <v>154</v>
      </c>
      <c r="AC377" s="106">
        <v>1.9776107463035881</v>
      </c>
      <c r="AD377" s="96">
        <v>1303.0498314969088</v>
      </c>
      <c r="AE377" s="96">
        <v>5653.8276586823258</v>
      </c>
      <c r="AF377" s="97">
        <v>94304.379559718262</v>
      </c>
      <c r="AG377" s="96">
        <v>390071.29917990329</v>
      </c>
      <c r="AH377" s="96">
        <v>343.78779029857526</v>
      </c>
      <c r="AI377" s="96">
        <v>24319.75061631131</v>
      </c>
      <c r="AJ377" s="96">
        <v>5677.271800171844</v>
      </c>
      <c r="AK377" s="96">
        <v>27.830327935678188</v>
      </c>
      <c r="AL377" s="96">
        <v>8754.0776886509084</v>
      </c>
      <c r="AM377" s="96">
        <v>131.85128289797603</v>
      </c>
      <c r="AN377" s="96">
        <v>95.415727527507485</v>
      </c>
      <c r="AO377" s="96">
        <v>186.99561804490443</v>
      </c>
      <c r="AP377" s="96">
        <v>18223.736141863657</v>
      </c>
      <c r="AQ377" s="96">
        <v>12.036474338989114</v>
      </c>
      <c r="AR377" s="96">
        <v>31.405562809431089</v>
      </c>
      <c r="AS377" s="96">
        <v>22.220674920542685</v>
      </c>
      <c r="AT377" s="96">
        <v>225.53915599921027</v>
      </c>
      <c r="AU377" s="96">
        <v>67.509308510498443</v>
      </c>
      <c r="AV377" s="96">
        <v>2.6699103612479869</v>
      </c>
      <c r="AW377" s="96">
        <v>14.357649298482762</v>
      </c>
      <c r="AX377" s="96">
        <v>75.134283641687091</v>
      </c>
      <c r="AY377" s="96"/>
      <c r="AZ377" s="96">
        <v>88.50896862188246</v>
      </c>
      <c r="BA377" s="96">
        <v>1253.1407975611396</v>
      </c>
      <c r="BB377" s="101">
        <v>24.488359745393492</v>
      </c>
      <c r="BC377" s="96">
        <v>3.1693025332442271</v>
      </c>
      <c r="BD377" s="96">
        <v>2.7256666320882239</v>
      </c>
      <c r="BE377" s="96">
        <v>24.822454822079674</v>
      </c>
      <c r="BF377" s="96">
        <v>3.8398863597350612</v>
      </c>
      <c r="BG377" s="96">
        <v>0.61756559226012153</v>
      </c>
      <c r="BH377" s="96"/>
      <c r="BI377" s="96">
        <v>456.0773488613255</v>
      </c>
      <c r="BJ377" s="103">
        <v>48.929633808758382</v>
      </c>
      <c r="BK377" s="103">
        <v>100.10082042976812</v>
      </c>
      <c r="BL377" s="103">
        <v>12.00286205543566</v>
      </c>
      <c r="BM377" s="103">
        <v>44.222840953767523</v>
      </c>
      <c r="BN377" s="103">
        <v>8.2840514072051032</v>
      </c>
      <c r="BO377" s="103">
        <v>1.554629672921052</v>
      </c>
      <c r="BP377" s="103">
        <v>7.9739555500233523</v>
      </c>
      <c r="BQ377" s="103">
        <v>1.1945886458180741</v>
      </c>
      <c r="BR377" s="103">
        <v>7.2437625745518757</v>
      </c>
      <c r="BS377" s="103">
        <v>1.4558376289575876</v>
      </c>
      <c r="BT377" s="103">
        <v>4.4554787912980407</v>
      </c>
      <c r="BU377" s="103">
        <v>0.62923038972860001</v>
      </c>
      <c r="BV377" s="103">
        <v>4.2453833023139094</v>
      </c>
      <c r="BW377" s="103">
        <v>0.65456716722602337</v>
      </c>
      <c r="BX377" s="96">
        <v>33.009457858661683</v>
      </c>
      <c r="BY377" s="96">
        <v>1.5538734391038456</v>
      </c>
      <c r="BZ377" s="135">
        <v>28.255311307115253</v>
      </c>
      <c r="CA377" s="135">
        <v>17.624700071219511</v>
      </c>
      <c r="CB377" s="135">
        <v>4.2562618425353262</v>
      </c>
      <c r="CC377" s="90">
        <f t="shared" si="48"/>
        <v>242.94764237777332</v>
      </c>
      <c r="CD377" s="91">
        <f t="shared" si="49"/>
        <v>331.45661099965577</v>
      </c>
      <c r="CE377" s="90">
        <f t="shared" si="50"/>
        <v>223.51183098755143</v>
      </c>
      <c r="CF377" s="91">
        <f t="shared" si="51"/>
        <v>304.94008211968332</v>
      </c>
      <c r="CG377" s="75"/>
      <c r="CH377" s="49"/>
      <c r="CI377" s="145">
        <v>84320</v>
      </c>
      <c r="CJ377" s="145" t="s">
        <v>155</v>
      </c>
      <c r="CK377" s="145">
        <v>16800</v>
      </c>
      <c r="CL377" s="145">
        <v>23250</v>
      </c>
      <c r="CM377" s="145" t="s">
        <v>155</v>
      </c>
      <c r="CN377" s="145" t="s">
        <v>155</v>
      </c>
      <c r="CO377" s="145" t="s">
        <v>155</v>
      </c>
      <c r="CP377" s="143">
        <v>673000</v>
      </c>
      <c r="CQ377" s="145" t="s">
        <v>155</v>
      </c>
      <c r="CR377" s="145">
        <v>7318</v>
      </c>
      <c r="CS377" s="145">
        <v>1142</v>
      </c>
    </row>
    <row r="378" spans="1:97" ht="15.75" thickBot="1" x14ac:dyDescent="0.3">
      <c r="A378" s="76" t="s">
        <v>721</v>
      </c>
      <c r="B378" s="117" t="s">
        <v>957</v>
      </c>
      <c r="C378" s="76" t="s">
        <v>1116</v>
      </c>
      <c r="D378" s="76" t="s">
        <v>1210</v>
      </c>
      <c r="E378" s="78" t="s">
        <v>23</v>
      </c>
      <c r="F378" s="78"/>
      <c r="G378" s="78"/>
      <c r="H378" s="78"/>
      <c r="I378" s="78"/>
      <c r="J378" s="79" t="s">
        <v>153</v>
      </c>
      <c r="K378" s="121"/>
      <c r="L378" s="154">
        <v>2.57</v>
      </c>
      <c r="M378" s="154">
        <v>80.319999999999993</v>
      </c>
      <c r="N378" s="77"/>
      <c r="O378" s="77"/>
      <c r="P378" s="77"/>
      <c r="Q378" s="77"/>
      <c r="R378" s="77"/>
      <c r="S378" s="77"/>
      <c r="T378" s="77"/>
      <c r="U378" s="77"/>
      <c r="V378" s="77"/>
      <c r="W378" s="77"/>
      <c r="X378" s="157">
        <v>12.984999999999999</v>
      </c>
      <c r="Y378" s="77"/>
      <c r="Z378" s="77"/>
      <c r="AA378" s="77"/>
      <c r="AB378" s="78" t="s">
        <v>154</v>
      </c>
      <c r="AC378" s="106">
        <v>3.9341364507161458</v>
      </c>
      <c r="AD378" s="96">
        <v>2157.5880594543478</v>
      </c>
      <c r="AE378" s="96">
        <v>7166.714510973824</v>
      </c>
      <c r="AF378" s="97">
        <v>130021.75125491322</v>
      </c>
      <c r="AG378" s="96">
        <v>351786.07527614833</v>
      </c>
      <c r="AH378" s="96">
        <v>327.02851765656061</v>
      </c>
      <c r="AI378" s="96">
        <v>33411.779370512209</v>
      </c>
      <c r="AJ378" s="96">
        <v>2090.5361042192226</v>
      </c>
      <c r="AK378" s="96">
        <v>36.554828378761322</v>
      </c>
      <c r="AL378" s="96">
        <v>10367.867375265534</v>
      </c>
      <c r="AM378" s="96">
        <v>160.08271455824652</v>
      </c>
      <c r="AN378" s="96">
        <v>108.20996520399436</v>
      </c>
      <c r="AO378" s="96">
        <v>190.72372936301326</v>
      </c>
      <c r="AP378" s="96">
        <v>27501.999450210991</v>
      </c>
      <c r="AQ378" s="96">
        <v>34.688472612644205</v>
      </c>
      <c r="AR378" s="96">
        <v>59.313177894469419</v>
      </c>
      <c r="AS378" s="96">
        <v>52.658548943164703</v>
      </c>
      <c r="AT378" s="96">
        <v>66.935695280154093</v>
      </c>
      <c r="AU378" s="96">
        <v>97.400268715927837</v>
      </c>
      <c r="AV378" s="96">
        <v>14.803048033332164</v>
      </c>
      <c r="AW378" s="96">
        <v>14.568599698752715</v>
      </c>
      <c r="AX378" s="96" t="s">
        <v>155</v>
      </c>
      <c r="AY378" s="96"/>
      <c r="AZ378" s="96">
        <v>77.068701075218129</v>
      </c>
      <c r="BA378" s="96">
        <v>787.33984336480034</v>
      </c>
      <c r="BB378" s="101">
        <v>26.838579800550221</v>
      </c>
      <c r="BC378" s="96">
        <v>6.1512847969876887</v>
      </c>
      <c r="BD378" s="96">
        <v>1.7162090739239619</v>
      </c>
      <c r="BE378" s="96">
        <v>14.516818912761524</v>
      </c>
      <c r="BF378" s="96">
        <v>4.8846855196469425</v>
      </c>
      <c r="BG378" s="96">
        <v>2.6888281242795085</v>
      </c>
      <c r="BH378" s="96"/>
      <c r="BI378" s="96">
        <v>613.14387936643493</v>
      </c>
      <c r="BJ378" s="103">
        <v>58.985181468085742</v>
      </c>
      <c r="BK378" s="103">
        <v>121.16646563730133</v>
      </c>
      <c r="BL378" s="103">
        <v>13.934269326318718</v>
      </c>
      <c r="BM378" s="103">
        <v>51.549832529119556</v>
      </c>
      <c r="BN378" s="103">
        <v>9.3944459840473034</v>
      </c>
      <c r="BO378" s="103">
        <v>1.9009121995243818</v>
      </c>
      <c r="BP378" s="103">
        <v>9.5372490943735642</v>
      </c>
      <c r="BQ378" s="103">
        <v>1.4200407043555474</v>
      </c>
      <c r="BR378" s="103">
        <v>9.0295573650972401</v>
      </c>
      <c r="BS378" s="103">
        <v>1.7923274842356691</v>
      </c>
      <c r="BT378" s="103">
        <v>5.5856935175866971</v>
      </c>
      <c r="BU378" s="103">
        <v>0.81341258418484408</v>
      </c>
      <c r="BV378" s="103">
        <v>5.3800709090230603</v>
      </c>
      <c r="BW378" s="103">
        <v>0.78363386554070458</v>
      </c>
      <c r="BX378" s="96">
        <v>22.68419095834474</v>
      </c>
      <c r="BY378" s="96">
        <v>1.1586972855277025</v>
      </c>
      <c r="BZ378" s="135">
        <v>32.516631829363142</v>
      </c>
      <c r="CA378" s="135">
        <v>20.082710803732677</v>
      </c>
      <c r="CB378" s="135">
        <v>5.9788451725580511</v>
      </c>
      <c r="CC378" s="90">
        <f t="shared" si="48"/>
        <v>291.27309266879433</v>
      </c>
      <c r="CD378" s="91">
        <f t="shared" si="49"/>
        <v>368.34179374401248</v>
      </c>
      <c r="CE378" s="90">
        <f t="shared" si="50"/>
        <v>233.95054803157561</v>
      </c>
      <c r="CF378" s="91">
        <f t="shared" si="51"/>
        <v>295.85212873519077</v>
      </c>
      <c r="CG378" s="75"/>
      <c r="CH378" s="49"/>
      <c r="CI378" s="145">
        <v>110400</v>
      </c>
      <c r="CJ378" s="145" t="s">
        <v>155</v>
      </c>
      <c r="CK378" s="145">
        <v>24180</v>
      </c>
      <c r="CL378" s="145">
        <v>21170</v>
      </c>
      <c r="CM378" s="145" t="s">
        <v>155</v>
      </c>
      <c r="CN378" s="145" t="s">
        <v>155</v>
      </c>
      <c r="CO378" s="145" t="s">
        <v>155</v>
      </c>
      <c r="CP378" s="143">
        <v>580200</v>
      </c>
      <c r="CQ378" s="145" t="s">
        <v>155</v>
      </c>
      <c r="CR378" s="145">
        <v>8405</v>
      </c>
      <c r="CS378" s="145">
        <v>728.2</v>
      </c>
    </row>
    <row r="379" spans="1:97" ht="15.75" thickBot="1" x14ac:dyDescent="0.3">
      <c r="A379" s="76" t="s">
        <v>722</v>
      </c>
      <c r="B379" s="117" t="s">
        <v>958</v>
      </c>
      <c r="C379" s="76" t="s">
        <v>1116</v>
      </c>
      <c r="D379" s="76" t="s">
        <v>1210</v>
      </c>
      <c r="E379" s="78" t="s">
        <v>23</v>
      </c>
      <c r="F379" s="78"/>
      <c r="G379" s="78"/>
      <c r="H379" s="78"/>
      <c r="I379" s="78"/>
      <c r="J379" s="79" t="s">
        <v>153</v>
      </c>
      <c r="K379" s="121"/>
      <c r="L379" s="154">
        <v>1.68</v>
      </c>
      <c r="M379" s="154">
        <v>90.77</v>
      </c>
      <c r="N379" s="77"/>
      <c r="O379" s="77"/>
      <c r="P379" s="77"/>
      <c r="Q379" s="77"/>
      <c r="R379" s="77"/>
      <c r="S379" s="77"/>
      <c r="T379" s="77"/>
      <c r="U379" s="77"/>
      <c r="V379" s="77"/>
      <c r="W379" s="77"/>
      <c r="X379" s="157">
        <v>1.71</v>
      </c>
      <c r="Y379" s="77"/>
      <c r="Z379" s="77"/>
      <c r="AA379" s="77"/>
      <c r="AB379" s="78" t="s">
        <v>154</v>
      </c>
      <c r="AC379" s="106">
        <v>3.188641979108807</v>
      </c>
      <c r="AD379" s="96">
        <v>1805.8571874623567</v>
      </c>
      <c r="AE379" s="96">
        <v>10440.530857495753</v>
      </c>
      <c r="AF379" s="97">
        <v>101922.17226164241</v>
      </c>
      <c r="AG379" s="96">
        <v>335340.3463579716</v>
      </c>
      <c r="AH379" s="96">
        <v>332.47174137606487</v>
      </c>
      <c r="AI379" s="96">
        <v>28867.214399696717</v>
      </c>
      <c r="AJ379" s="96">
        <v>11488.719934672839</v>
      </c>
      <c r="AK379" s="96">
        <v>26.23370485954953</v>
      </c>
      <c r="AL379" s="96">
        <v>5999.6603734807368</v>
      </c>
      <c r="AM379" s="96">
        <v>135.22314660980223</v>
      </c>
      <c r="AN379" s="96">
        <v>89.737957040820575</v>
      </c>
      <c r="AO379" s="96">
        <v>1099.8993091174573</v>
      </c>
      <c r="AP379" s="96">
        <v>82111.688699441685</v>
      </c>
      <c r="AQ379" s="96">
        <v>10.862037745284173</v>
      </c>
      <c r="AR379" s="96">
        <v>30.83437913012061</v>
      </c>
      <c r="AS379" s="96">
        <v>14.097850444501674</v>
      </c>
      <c r="AT379" s="96" t="s">
        <v>155</v>
      </c>
      <c r="AU379" s="96">
        <v>72.735254728781484</v>
      </c>
      <c r="AV379" s="96">
        <v>1.9607598243409197</v>
      </c>
      <c r="AW379" s="96" t="s">
        <v>155</v>
      </c>
      <c r="AX379" s="96" t="s">
        <v>155</v>
      </c>
      <c r="AY379" s="96"/>
      <c r="AZ379" s="96">
        <v>66.890144575473016</v>
      </c>
      <c r="BA379" s="96">
        <v>880.63752708514869</v>
      </c>
      <c r="BB379" s="101">
        <v>17.47902748428616</v>
      </c>
      <c r="BC379" s="96" t="s">
        <v>155</v>
      </c>
      <c r="BD379" s="96">
        <v>1.7706526280723802</v>
      </c>
      <c r="BE379" s="96">
        <v>16.554213144639061</v>
      </c>
      <c r="BF379" s="96">
        <v>2.6915885185305024</v>
      </c>
      <c r="BG379" s="96">
        <v>0.67963699605715022</v>
      </c>
      <c r="BH379" s="96"/>
      <c r="BI379" s="96">
        <v>468.24157570710122</v>
      </c>
      <c r="BJ379" s="103">
        <v>34.739679358612662</v>
      </c>
      <c r="BK379" s="103">
        <v>68.863182640534376</v>
      </c>
      <c r="BL379" s="103">
        <v>8.3265603151908074</v>
      </c>
      <c r="BM379" s="103">
        <v>30.132298644735293</v>
      </c>
      <c r="BN379" s="103">
        <v>5.3143537270748906</v>
      </c>
      <c r="BO379" s="103">
        <v>1.0867551208927058</v>
      </c>
      <c r="BP379" s="103">
        <v>5.5918880900690002</v>
      </c>
      <c r="BQ379" s="103">
        <v>0.89739941817680802</v>
      </c>
      <c r="BR379" s="103">
        <v>5.8892824803073616</v>
      </c>
      <c r="BS379" s="103">
        <v>1.163060932948986</v>
      </c>
      <c r="BT379" s="103">
        <v>3.4878250662495924</v>
      </c>
      <c r="BU379" s="103">
        <v>0.4684818549310909</v>
      </c>
      <c r="BV379" s="103">
        <v>3.2379421162637025</v>
      </c>
      <c r="BW379" s="103">
        <v>0.51680484835383766</v>
      </c>
      <c r="BX379" s="96">
        <v>23.814065676529353</v>
      </c>
      <c r="BY379" s="96">
        <v>0.47770789003260616</v>
      </c>
      <c r="BZ379" s="135">
        <v>19.726329232606812</v>
      </c>
      <c r="CA379" s="135">
        <v>13.097759621786281</v>
      </c>
      <c r="CB379" s="135">
        <v>3.0353539611023077</v>
      </c>
      <c r="CC379" s="90">
        <f t="shared" si="48"/>
        <v>169.71551461434115</v>
      </c>
      <c r="CD379" s="91">
        <f t="shared" si="49"/>
        <v>236.60565918981416</v>
      </c>
      <c r="CE379" s="90">
        <f t="shared" si="50"/>
        <v>154.05077261543747</v>
      </c>
      <c r="CF379" s="91">
        <f t="shared" si="51"/>
        <v>214.7669568465943</v>
      </c>
      <c r="CG379" s="75"/>
      <c r="CH379" s="49"/>
      <c r="CI379" s="145">
        <v>85580</v>
      </c>
      <c r="CJ379" s="145" t="s">
        <v>155</v>
      </c>
      <c r="CK379" s="145">
        <v>72820</v>
      </c>
      <c r="CL379" s="145">
        <v>19140</v>
      </c>
      <c r="CM379" s="145" t="s">
        <v>155</v>
      </c>
      <c r="CN379" s="145" t="s">
        <v>155</v>
      </c>
      <c r="CO379" s="145" t="s">
        <v>155</v>
      </c>
      <c r="CP379" s="143">
        <v>539000</v>
      </c>
      <c r="CQ379" s="145" t="s">
        <v>155</v>
      </c>
      <c r="CR379" s="145">
        <v>4798</v>
      </c>
      <c r="CS379" s="145">
        <v>775.6</v>
      </c>
    </row>
    <row r="380" spans="1:97" ht="15.75" thickBot="1" x14ac:dyDescent="0.3">
      <c r="A380" s="76" t="s">
        <v>723</v>
      </c>
      <c r="B380" s="117" t="s">
        <v>959</v>
      </c>
      <c r="C380" s="76" t="s">
        <v>1116</v>
      </c>
      <c r="D380" s="76" t="s">
        <v>1210</v>
      </c>
      <c r="E380" s="78" t="s">
        <v>23</v>
      </c>
      <c r="F380" s="78"/>
      <c r="G380" s="78"/>
      <c r="H380" s="78"/>
      <c r="I380" s="78"/>
      <c r="J380" s="79" t="s">
        <v>153</v>
      </c>
      <c r="K380" s="121"/>
      <c r="L380" s="154">
        <v>2.76</v>
      </c>
      <c r="M380" s="154">
        <v>93.44</v>
      </c>
      <c r="N380" s="77"/>
      <c r="O380" s="77"/>
      <c r="P380" s="77"/>
      <c r="Q380" s="77"/>
      <c r="R380" s="77"/>
      <c r="S380" s="77"/>
      <c r="T380" s="77"/>
      <c r="U380" s="77"/>
      <c r="V380" s="77"/>
      <c r="W380" s="77"/>
      <c r="X380" s="157">
        <v>1.31</v>
      </c>
      <c r="Y380" s="77"/>
      <c r="Z380" s="77"/>
      <c r="AA380" s="77"/>
      <c r="AB380" s="78" t="s">
        <v>154</v>
      </c>
      <c r="AC380" s="106">
        <v>2.2817861148463709</v>
      </c>
      <c r="AD380" s="96">
        <v>1713.0735845473043</v>
      </c>
      <c r="AE380" s="96">
        <v>5132.6019663409506</v>
      </c>
      <c r="AF380" s="97">
        <v>110862.16160339363</v>
      </c>
      <c r="AG380" s="96">
        <v>388157.58214216912</v>
      </c>
      <c r="AH380" s="96">
        <v>307.01661179457119</v>
      </c>
      <c r="AI380" s="96">
        <v>25998.524643078828</v>
      </c>
      <c r="AJ380" s="96" t="s">
        <v>155</v>
      </c>
      <c r="AK380" s="96">
        <v>27.286475858154024</v>
      </c>
      <c r="AL380" s="96">
        <v>9774.8614494285921</v>
      </c>
      <c r="AM380" s="96">
        <v>144.36892641531685</v>
      </c>
      <c r="AN380" s="96">
        <v>117.85393560344056</v>
      </c>
      <c r="AO380" s="96">
        <v>163.45097393442646</v>
      </c>
      <c r="AP380" s="96">
        <v>15890.760292385845</v>
      </c>
      <c r="AQ380" s="96">
        <v>10.818180991573165</v>
      </c>
      <c r="AR380" s="96">
        <v>31.790395567346081</v>
      </c>
      <c r="AS380" s="96">
        <v>16.5817328365831</v>
      </c>
      <c r="AT380" s="96" t="s">
        <v>155</v>
      </c>
      <c r="AU380" s="96">
        <v>79.023235957687433</v>
      </c>
      <c r="AV380" s="96">
        <v>2.8360944296134512</v>
      </c>
      <c r="AW380" s="96" t="s">
        <v>155</v>
      </c>
      <c r="AX380" s="96" t="s">
        <v>155</v>
      </c>
      <c r="AY380" s="96"/>
      <c r="AZ380" s="96">
        <v>81.721114818725184</v>
      </c>
      <c r="BA380" s="96">
        <v>1125.5300778935525</v>
      </c>
      <c r="BB380" s="101">
        <v>27.846103923390491</v>
      </c>
      <c r="BC380" s="96">
        <v>1.7898159570840235</v>
      </c>
      <c r="BD380" s="96">
        <v>2.313471963601816</v>
      </c>
      <c r="BE380" s="96">
        <v>22.233908260156873</v>
      </c>
      <c r="BF380" s="96">
        <v>4.0671018702354171</v>
      </c>
      <c r="BG380" s="96">
        <v>1.0515548740539502</v>
      </c>
      <c r="BH380" s="96"/>
      <c r="BI380" s="96">
        <v>486.44409076111265</v>
      </c>
      <c r="BJ380" s="103">
        <v>49.460750096877888</v>
      </c>
      <c r="BK380" s="103">
        <v>100.05850354798771</v>
      </c>
      <c r="BL380" s="103">
        <v>11.725604376511004</v>
      </c>
      <c r="BM380" s="103">
        <v>42.962872174730784</v>
      </c>
      <c r="BN380" s="103">
        <v>7.6837450676266235</v>
      </c>
      <c r="BO380" s="103">
        <v>1.4716761378058805</v>
      </c>
      <c r="BP380" s="103">
        <v>7.5299395774716622</v>
      </c>
      <c r="BQ380" s="103">
        <v>1.2060996851677208</v>
      </c>
      <c r="BR380" s="103">
        <v>7.4141365255559819</v>
      </c>
      <c r="BS380" s="103">
        <v>1.4500063742300839</v>
      </c>
      <c r="BT380" s="103">
        <v>4.4489187057485697</v>
      </c>
      <c r="BU380" s="103">
        <v>0.63595479884078976</v>
      </c>
      <c r="BV380" s="103">
        <v>4.2942336933987439</v>
      </c>
      <c r="BW380" s="103">
        <v>0.66301345385311328</v>
      </c>
      <c r="BX380" s="96">
        <v>31.363142038700698</v>
      </c>
      <c r="BY380" s="96">
        <v>0.49794716345058543</v>
      </c>
      <c r="BZ380" s="135">
        <v>23.529263878111664</v>
      </c>
      <c r="CA380" s="135">
        <v>22.582207770239616</v>
      </c>
      <c r="CB380" s="135">
        <v>4.7194343508324916</v>
      </c>
      <c r="CC380" s="90">
        <f t="shared" si="48"/>
        <v>241.00545421580659</v>
      </c>
      <c r="CD380" s="91">
        <f t="shared" si="49"/>
        <v>322.72656903453179</v>
      </c>
      <c r="CE380" s="90">
        <f t="shared" si="50"/>
        <v>225.19549641924968</v>
      </c>
      <c r="CF380" s="91">
        <f t="shared" si="51"/>
        <v>301.55570610586648</v>
      </c>
      <c r="CG380" s="75"/>
      <c r="CH380" s="49"/>
      <c r="CI380" s="145">
        <v>93370</v>
      </c>
      <c r="CJ380" s="145" t="s">
        <v>155</v>
      </c>
      <c r="CK380" s="145">
        <v>13950</v>
      </c>
      <c r="CL380" s="145">
        <v>18790</v>
      </c>
      <c r="CM380" s="145" t="s">
        <v>155</v>
      </c>
      <c r="CN380" s="145" t="s">
        <v>155</v>
      </c>
      <c r="CO380" s="145" t="s">
        <v>155</v>
      </c>
      <c r="CP380" s="143">
        <v>643900</v>
      </c>
      <c r="CQ380" s="145" t="s">
        <v>155</v>
      </c>
      <c r="CR380" s="145">
        <v>7955</v>
      </c>
      <c r="CS380" s="145">
        <v>1013</v>
      </c>
    </row>
    <row r="381" spans="1:97" ht="15.75" thickBot="1" x14ac:dyDescent="0.3">
      <c r="A381" s="76" t="s">
        <v>724</v>
      </c>
      <c r="B381" s="117" t="s">
        <v>960</v>
      </c>
      <c r="C381" s="76" t="s">
        <v>1116</v>
      </c>
      <c r="D381" s="76" t="s">
        <v>1210</v>
      </c>
      <c r="E381" s="78" t="s">
        <v>23</v>
      </c>
      <c r="F381" s="78"/>
      <c r="G381" s="78"/>
      <c r="H381" s="78"/>
      <c r="I381" s="78"/>
      <c r="J381" s="79" t="s">
        <v>153</v>
      </c>
      <c r="K381" s="121"/>
      <c r="L381" s="154">
        <v>1.66</v>
      </c>
      <c r="M381" s="154">
        <v>89.48</v>
      </c>
      <c r="N381" s="77"/>
      <c r="O381" s="77"/>
      <c r="P381" s="77"/>
      <c r="Q381" s="77"/>
      <c r="R381" s="77"/>
      <c r="S381" s="77"/>
      <c r="T381" s="77"/>
      <c r="U381" s="77"/>
      <c r="V381" s="77"/>
      <c r="W381" s="77"/>
      <c r="X381" s="157">
        <v>4.7300000000000004</v>
      </c>
      <c r="Y381" s="77"/>
      <c r="Z381" s="77"/>
      <c r="AA381" s="77"/>
      <c r="AB381" s="78" t="s">
        <v>154</v>
      </c>
      <c r="AC381" s="106">
        <v>2.6712251770886501</v>
      </c>
      <c r="AD381" s="96">
        <v>1718.0065374086935</v>
      </c>
      <c r="AE381" s="96">
        <v>6285.4669651798731</v>
      </c>
      <c r="AF381" s="97">
        <v>122181.11176889221</v>
      </c>
      <c r="AG381" s="96">
        <v>369796.8308378685</v>
      </c>
      <c r="AH381" s="96">
        <v>497.47480413815163</v>
      </c>
      <c r="AI381" s="96">
        <v>28490.423322777806</v>
      </c>
      <c r="AJ381" s="96">
        <v>4034.2506284006322</v>
      </c>
      <c r="AK381" s="96">
        <v>30.631238111439476</v>
      </c>
      <c r="AL381" s="96">
        <v>8681.5020991864822</v>
      </c>
      <c r="AM381" s="96">
        <v>162.21392686861245</v>
      </c>
      <c r="AN381" s="96">
        <v>117.95793288869082</v>
      </c>
      <c r="AO381" s="96">
        <v>195.38548490140431</v>
      </c>
      <c r="AP381" s="96">
        <v>20864.064712935906</v>
      </c>
      <c r="AQ381" s="96">
        <v>20.068030459218797</v>
      </c>
      <c r="AR381" s="96">
        <v>56.861840337633872</v>
      </c>
      <c r="AS381" s="96">
        <v>21.942644718405234</v>
      </c>
      <c r="AT381" s="96">
        <v>79.837720067907284</v>
      </c>
      <c r="AU381" s="96">
        <v>83.941896218187892</v>
      </c>
      <c r="AV381" s="96">
        <v>2.8494463988904171</v>
      </c>
      <c r="AW381" s="96" t="s">
        <v>155</v>
      </c>
      <c r="AX381" s="96" t="s">
        <v>155</v>
      </c>
      <c r="AY381" s="96"/>
      <c r="AZ381" s="96">
        <v>82.583682795126379</v>
      </c>
      <c r="BA381" s="96">
        <v>1033.4472980108631</v>
      </c>
      <c r="BB381" s="101">
        <v>25.058787689250142</v>
      </c>
      <c r="BC381" s="96">
        <v>2.0702676300734684</v>
      </c>
      <c r="BD381" s="96">
        <v>2.1088826730009202</v>
      </c>
      <c r="BE381" s="96">
        <v>19.662377900299827</v>
      </c>
      <c r="BF381" s="96">
        <v>3.7923931581194168</v>
      </c>
      <c r="BG381" s="96">
        <v>0.68153733734872746</v>
      </c>
      <c r="BH381" s="96"/>
      <c r="BI381" s="96">
        <v>551.47821998621657</v>
      </c>
      <c r="BJ381" s="103">
        <v>49.321956741382628</v>
      </c>
      <c r="BK381" s="103">
        <v>98.629453710297867</v>
      </c>
      <c r="BL381" s="103">
        <v>11.49064679371231</v>
      </c>
      <c r="BM381" s="103">
        <v>40.944602255055159</v>
      </c>
      <c r="BN381" s="103">
        <v>7.3738627677567612</v>
      </c>
      <c r="BO381" s="103">
        <v>1.6633583804263323</v>
      </c>
      <c r="BP381" s="103">
        <v>7.7817805031913423</v>
      </c>
      <c r="BQ381" s="103">
        <v>1.3247261126558918</v>
      </c>
      <c r="BR381" s="103">
        <v>8.1772017294600126</v>
      </c>
      <c r="BS381" s="103">
        <v>1.5970872037114368</v>
      </c>
      <c r="BT381" s="103">
        <v>4.7901545118600684</v>
      </c>
      <c r="BU381" s="103">
        <v>0.70230997483101043</v>
      </c>
      <c r="BV381" s="103">
        <v>4.5720066593402073</v>
      </c>
      <c r="BW381" s="103">
        <v>0.68860574945698061</v>
      </c>
      <c r="BX381" s="96">
        <v>27.678758665827321</v>
      </c>
      <c r="BY381" s="96">
        <v>0.74394042768759416</v>
      </c>
      <c r="BZ381" s="135">
        <v>17.394988722683443</v>
      </c>
      <c r="CA381" s="135">
        <v>18.869444159709833</v>
      </c>
      <c r="CB381" s="135">
        <v>4.2786798240597221</v>
      </c>
      <c r="CC381" s="90">
        <f t="shared" si="48"/>
        <v>239.05775309313799</v>
      </c>
      <c r="CD381" s="91">
        <f t="shared" si="49"/>
        <v>321.64143588826437</v>
      </c>
      <c r="CE381" s="90">
        <f t="shared" si="50"/>
        <v>213.90887746773987</v>
      </c>
      <c r="CF381" s="91">
        <f t="shared" si="51"/>
        <v>287.80475683281895</v>
      </c>
      <c r="CG381" s="75"/>
      <c r="CH381" s="49"/>
      <c r="CI381" s="145">
        <v>99620</v>
      </c>
      <c r="CJ381" s="145" t="s">
        <v>155</v>
      </c>
      <c r="CK381" s="145">
        <v>18000</v>
      </c>
      <c r="CL381" s="145">
        <v>14060</v>
      </c>
      <c r="CM381" s="145" t="s">
        <v>155</v>
      </c>
      <c r="CN381" s="145" t="s">
        <v>155</v>
      </c>
      <c r="CO381" s="145" t="s">
        <v>155</v>
      </c>
      <c r="CP381" s="143">
        <v>600500</v>
      </c>
      <c r="CQ381" s="145" t="s">
        <v>155</v>
      </c>
      <c r="CR381" s="145">
        <v>6939</v>
      </c>
      <c r="CS381" s="145">
        <v>908.3</v>
      </c>
    </row>
    <row r="382" spans="1:97" ht="15.75" thickBot="1" x14ac:dyDescent="0.3">
      <c r="A382" s="76" t="s">
        <v>725</v>
      </c>
      <c r="B382" s="117" t="s">
        <v>961</v>
      </c>
      <c r="C382" s="76" t="s">
        <v>1116</v>
      </c>
      <c r="D382" s="76" t="s">
        <v>1210</v>
      </c>
      <c r="E382" s="78" t="s">
        <v>23</v>
      </c>
      <c r="F382" s="78"/>
      <c r="G382" s="78"/>
      <c r="H382" s="78"/>
      <c r="I382" s="78"/>
      <c r="J382" s="79" t="s">
        <v>153</v>
      </c>
      <c r="K382" s="121"/>
      <c r="L382" s="154">
        <v>2.63</v>
      </c>
      <c r="M382" s="154">
        <v>90.6</v>
      </c>
      <c r="N382" s="77"/>
      <c r="O382" s="77"/>
      <c r="P382" s="77"/>
      <c r="Q382" s="77"/>
      <c r="R382" s="77"/>
      <c r="S382" s="77"/>
      <c r="T382" s="77"/>
      <c r="U382" s="77"/>
      <c r="V382" s="77"/>
      <c r="W382" s="77"/>
      <c r="X382" s="157">
        <v>3.18</v>
      </c>
      <c r="Y382" s="77"/>
      <c r="Z382" s="77"/>
      <c r="AA382" s="77"/>
      <c r="AB382" s="78" t="s">
        <v>154</v>
      </c>
      <c r="AC382" s="106">
        <v>4.1486393026214596</v>
      </c>
      <c r="AD382" s="96">
        <v>1431.0373428840946</v>
      </c>
      <c r="AE382" s="96">
        <v>5767.2148397688934</v>
      </c>
      <c r="AF382" s="97">
        <v>131498.90497502734</v>
      </c>
      <c r="AG382" s="96">
        <v>345818.24888750527</v>
      </c>
      <c r="AH382" s="96">
        <v>1090.6087600215819</v>
      </c>
      <c r="AI382" s="96">
        <v>34913.350878156991</v>
      </c>
      <c r="AJ382" s="96">
        <v>4972.7074578622442</v>
      </c>
      <c r="AK382" s="96">
        <v>31.948482333709475</v>
      </c>
      <c r="AL382" s="96">
        <v>9121.5249858206116</v>
      </c>
      <c r="AM382" s="96">
        <v>191.9106541675695</v>
      </c>
      <c r="AN382" s="96">
        <v>156.7107065780132</v>
      </c>
      <c r="AO382" s="96">
        <v>88.342135601627177</v>
      </c>
      <c r="AP382" s="96">
        <v>15938.533866593831</v>
      </c>
      <c r="AQ382" s="96">
        <v>23.738037973976901</v>
      </c>
      <c r="AR382" s="96">
        <v>53.819384684542769</v>
      </c>
      <c r="AS382" s="96">
        <v>42.539794918954755</v>
      </c>
      <c r="AT382" s="96">
        <v>89.071281678800219</v>
      </c>
      <c r="AU382" s="96">
        <v>84.458885675268391</v>
      </c>
      <c r="AV382" s="96">
        <v>3.786917457548062</v>
      </c>
      <c r="AW382" s="96" t="s">
        <v>155</v>
      </c>
      <c r="AX382" s="96" t="s">
        <v>155</v>
      </c>
      <c r="AY382" s="96"/>
      <c r="AZ382" s="96">
        <v>53.448410477593953</v>
      </c>
      <c r="BA382" s="96">
        <v>420.63605894354004</v>
      </c>
      <c r="BB382" s="101">
        <v>28.472940723704074</v>
      </c>
      <c r="BC382" s="96">
        <v>3.1864284175368733</v>
      </c>
      <c r="BD382" s="96">
        <v>1.0154732705545604</v>
      </c>
      <c r="BE382" s="96">
        <v>8.6542882856368628</v>
      </c>
      <c r="BF382" s="96">
        <v>4.6328450732974487</v>
      </c>
      <c r="BG382" s="96">
        <v>1.4422298384833401</v>
      </c>
      <c r="BH382" s="96"/>
      <c r="BI382" s="96">
        <v>521.81815455969877</v>
      </c>
      <c r="BJ382" s="103">
        <v>65.492156896485383</v>
      </c>
      <c r="BK382" s="103">
        <v>130.43858670340558</v>
      </c>
      <c r="BL382" s="103">
        <v>15.396028639964925</v>
      </c>
      <c r="BM382" s="103">
        <v>57.403670766187034</v>
      </c>
      <c r="BN382" s="103">
        <v>11.678728822085587</v>
      </c>
      <c r="BO382" s="103">
        <v>2.4812405492655998</v>
      </c>
      <c r="BP382" s="103">
        <v>11.934696627747361</v>
      </c>
      <c r="BQ382" s="103">
        <v>1.6741470181656699</v>
      </c>
      <c r="BR382" s="103">
        <v>9.8696242288398306</v>
      </c>
      <c r="BS382" s="103">
        <v>1.7276410730677161</v>
      </c>
      <c r="BT382" s="103">
        <v>4.9857618039097842</v>
      </c>
      <c r="BU382" s="103">
        <v>0.68326610725799974</v>
      </c>
      <c r="BV382" s="103">
        <v>4.51744513369266</v>
      </c>
      <c r="BW382" s="103">
        <v>0.68510209620299289</v>
      </c>
      <c r="BX382" s="96">
        <v>12.661779291069172</v>
      </c>
      <c r="BY382" s="96">
        <v>1.0204065316067781</v>
      </c>
      <c r="BZ382" s="135">
        <v>31.520651772506916</v>
      </c>
      <c r="CA382" s="135">
        <v>22.921828679553816</v>
      </c>
      <c r="CB382" s="135">
        <v>4.7821432882504435</v>
      </c>
      <c r="CC382" s="90">
        <f t="shared" si="48"/>
        <v>318.9680964662781</v>
      </c>
      <c r="CD382" s="91">
        <f t="shared" si="49"/>
        <v>372.41650694387204</v>
      </c>
      <c r="CE382" s="90">
        <f t="shared" si="50"/>
        <v>288.98509539844798</v>
      </c>
      <c r="CF382" s="91">
        <f t="shared" si="51"/>
        <v>337.40935529114802</v>
      </c>
      <c r="CG382" s="75"/>
      <c r="CH382" s="49"/>
      <c r="CI382" s="145">
        <v>110400</v>
      </c>
      <c r="CJ382" s="145" t="s">
        <v>155</v>
      </c>
      <c r="CK382" s="145">
        <v>14190</v>
      </c>
      <c r="CL382" s="145">
        <v>20070</v>
      </c>
      <c r="CM382" s="145" t="s">
        <v>155</v>
      </c>
      <c r="CN382" s="145" t="s">
        <v>155</v>
      </c>
      <c r="CO382" s="145">
        <v>374</v>
      </c>
      <c r="CP382" s="143">
        <v>570600</v>
      </c>
      <c r="CQ382" s="145" t="s">
        <v>155</v>
      </c>
      <c r="CR382" s="145">
        <v>7395</v>
      </c>
      <c r="CS382" s="145">
        <v>382.5</v>
      </c>
    </row>
    <row r="383" spans="1:97" ht="15.75" thickBot="1" x14ac:dyDescent="0.3">
      <c r="A383" s="76" t="s">
        <v>726</v>
      </c>
      <c r="B383" s="117" t="s">
        <v>962</v>
      </c>
      <c r="C383" s="76" t="s">
        <v>1116</v>
      </c>
      <c r="D383" s="76" t="s">
        <v>1210</v>
      </c>
      <c r="E383" s="78" t="s">
        <v>23</v>
      </c>
      <c r="F383" s="78"/>
      <c r="G383" s="78"/>
      <c r="H383" s="78"/>
      <c r="I383" s="78"/>
      <c r="J383" s="79" t="s">
        <v>153</v>
      </c>
      <c r="K383" s="121"/>
      <c r="L383" s="154">
        <v>1.9249999999999998</v>
      </c>
      <c r="M383" s="154">
        <v>66.47</v>
      </c>
      <c r="N383" s="77"/>
      <c r="O383" s="77"/>
      <c r="P383" s="77"/>
      <c r="Q383" s="77"/>
      <c r="R383" s="77"/>
      <c r="S383" s="77"/>
      <c r="T383" s="77"/>
      <c r="U383" s="77"/>
      <c r="V383" s="77"/>
      <c r="W383" s="77"/>
      <c r="X383" s="157">
        <v>25.6</v>
      </c>
      <c r="Y383" s="77"/>
      <c r="Z383" s="77"/>
      <c r="AA383" s="77"/>
      <c r="AB383" s="78" t="s">
        <v>154</v>
      </c>
      <c r="AC383" s="106">
        <v>4.6338705559729068</v>
      </c>
      <c r="AD383" s="96">
        <v>1385.8141238463193</v>
      </c>
      <c r="AE383" s="96">
        <v>5465.0661100770803</v>
      </c>
      <c r="AF383" s="97">
        <v>130270.73601792789</v>
      </c>
      <c r="AG383" s="96">
        <v>333924.72895670758</v>
      </c>
      <c r="AH383" s="96">
        <v>401.68443023874545</v>
      </c>
      <c r="AI383" s="96">
        <v>32868.001318868999</v>
      </c>
      <c r="AJ383" s="96">
        <v>2506.7561646349318</v>
      </c>
      <c r="AK383" s="96">
        <v>37.043887771923714</v>
      </c>
      <c r="AL383" s="96">
        <v>9687.9814897635388</v>
      </c>
      <c r="AM383" s="96">
        <v>213.58511789947369</v>
      </c>
      <c r="AN383" s="96">
        <v>152.60200257895431</v>
      </c>
      <c r="AO383" s="96">
        <v>66.105110268473751</v>
      </c>
      <c r="AP383" s="96">
        <v>25934.220363997716</v>
      </c>
      <c r="AQ383" s="96">
        <v>19.274151779879098</v>
      </c>
      <c r="AR383" s="96">
        <v>73.026936019713403</v>
      </c>
      <c r="AS383" s="96">
        <v>67.707853277117579</v>
      </c>
      <c r="AT383" s="96" t="s">
        <v>155</v>
      </c>
      <c r="AU383" s="96">
        <v>88.894755251778491</v>
      </c>
      <c r="AV383" s="96">
        <v>12.71459874789665</v>
      </c>
      <c r="AW383" s="96">
        <v>65.014035576788487</v>
      </c>
      <c r="AX383" s="96" t="s">
        <v>155</v>
      </c>
      <c r="AY383" s="96"/>
      <c r="AZ383" s="96">
        <v>48.733332856219818</v>
      </c>
      <c r="BA383" s="96">
        <v>448.60009461338416</v>
      </c>
      <c r="BB383" s="101">
        <v>28.996649762466394</v>
      </c>
      <c r="BC383" s="96">
        <v>11.74218491513941</v>
      </c>
      <c r="BD383" s="96">
        <v>1.286743226589506</v>
      </c>
      <c r="BE383" s="96">
        <v>9.6529108424485077</v>
      </c>
      <c r="BF383" s="96">
        <v>4.7702797696526593</v>
      </c>
      <c r="BG383" s="96">
        <v>4.0213110242231673</v>
      </c>
      <c r="BH383" s="96"/>
      <c r="BI383" s="96">
        <v>499.60280347451521</v>
      </c>
      <c r="BJ383" s="103">
        <v>47.93955538963754</v>
      </c>
      <c r="BK383" s="103">
        <v>98.578972719889208</v>
      </c>
      <c r="BL383" s="103">
        <v>11.392899745557523</v>
      </c>
      <c r="BM383" s="103">
        <v>40.041262629886361</v>
      </c>
      <c r="BN383" s="103">
        <v>6.7646195183028306</v>
      </c>
      <c r="BO383" s="103">
        <v>1.3488465524727649</v>
      </c>
      <c r="BP383" s="103">
        <v>6.9370155950909149</v>
      </c>
      <c r="BQ383" s="103">
        <v>1.1902924329598756</v>
      </c>
      <c r="BR383" s="103">
        <v>7.7707988681587645</v>
      </c>
      <c r="BS383" s="103">
        <v>1.5632313308688541</v>
      </c>
      <c r="BT383" s="103">
        <v>4.8846922032259883</v>
      </c>
      <c r="BU383" s="103">
        <v>0.69743663715541016</v>
      </c>
      <c r="BV383" s="103">
        <v>4.6637240709399705</v>
      </c>
      <c r="BW383" s="103">
        <v>0.68533926616195728</v>
      </c>
      <c r="BX383" s="96">
        <v>12.83504946874821</v>
      </c>
      <c r="BY383" s="96">
        <v>1.407453488070572</v>
      </c>
      <c r="BZ383" s="135">
        <v>37.393676167249637</v>
      </c>
      <c r="CA383" s="135">
        <v>20.613928420033123</v>
      </c>
      <c r="CB383" s="135">
        <v>8.2523874873990248</v>
      </c>
      <c r="CC383" s="90">
        <f t="shared" si="48"/>
        <v>234.45868696030794</v>
      </c>
      <c r="CD383" s="91">
        <f t="shared" si="49"/>
        <v>283.19201981652776</v>
      </c>
      <c r="CE383" s="90">
        <f t="shared" si="50"/>
        <v>155.84468922251668</v>
      </c>
      <c r="CF383" s="91">
        <f t="shared" si="51"/>
        <v>188.23773557204601</v>
      </c>
      <c r="CG383" s="75"/>
      <c r="CH383" s="49"/>
      <c r="CI383" s="145">
        <v>109800</v>
      </c>
      <c r="CJ383" s="145" t="s">
        <v>155</v>
      </c>
      <c r="CK383" s="145">
        <v>23100</v>
      </c>
      <c r="CL383" s="145">
        <v>19140</v>
      </c>
      <c r="CM383" s="145" t="s">
        <v>155</v>
      </c>
      <c r="CN383" s="145" t="s">
        <v>155</v>
      </c>
      <c r="CO383" s="145" t="s">
        <v>155</v>
      </c>
      <c r="CP383" s="143">
        <v>555900</v>
      </c>
      <c r="CQ383" s="145" t="s">
        <v>155</v>
      </c>
      <c r="CR383" s="145">
        <v>8065</v>
      </c>
      <c r="CS383" s="145">
        <v>398.7</v>
      </c>
    </row>
    <row r="384" spans="1:97" ht="15.75" thickBot="1" x14ac:dyDescent="0.3">
      <c r="A384" s="76" t="s">
        <v>727</v>
      </c>
      <c r="B384" s="117" t="s">
        <v>963</v>
      </c>
      <c r="C384" s="144" t="s">
        <v>174</v>
      </c>
      <c r="D384" s="144" t="s">
        <v>1117</v>
      </c>
      <c r="E384" s="77"/>
      <c r="F384" s="77"/>
      <c r="G384" s="77"/>
      <c r="H384" s="77"/>
      <c r="I384" s="77"/>
      <c r="J384" s="80"/>
      <c r="K384" s="121"/>
      <c r="L384" s="154">
        <v>1.93</v>
      </c>
      <c r="M384" s="154">
        <v>96.3</v>
      </c>
      <c r="N384" s="77"/>
      <c r="O384" s="77"/>
      <c r="P384" s="77"/>
      <c r="Q384" s="77"/>
      <c r="R384" s="77"/>
      <c r="S384" s="77"/>
      <c r="T384" s="77"/>
      <c r="U384" s="77"/>
      <c r="V384" s="77"/>
      <c r="W384" s="77"/>
      <c r="X384" s="157">
        <v>0.71</v>
      </c>
      <c r="Y384" s="77"/>
      <c r="Z384" s="77"/>
      <c r="AA384" s="77"/>
      <c r="AB384" s="78" t="s">
        <v>154</v>
      </c>
      <c r="AC384" s="106">
        <v>3.0661893724555656</v>
      </c>
      <c r="AD384" s="96">
        <v>9262.2041064125769</v>
      </c>
      <c r="AE384" s="96">
        <v>11863.106658689325</v>
      </c>
      <c r="AF384" s="97">
        <v>114776.23511322051</v>
      </c>
      <c r="AG384" s="96">
        <v>338672.58858123387</v>
      </c>
      <c r="AH384" s="96">
        <v>1061.3144584729214</v>
      </c>
      <c r="AI384" s="96">
        <v>41898.617401248703</v>
      </c>
      <c r="AJ384" s="96">
        <v>5538.4075127029837</v>
      </c>
      <c r="AK384" s="96">
        <v>25.361228756364216</v>
      </c>
      <c r="AL384" s="96">
        <v>5940.8833259657322</v>
      </c>
      <c r="AM384" s="96">
        <v>168.77646830524304</v>
      </c>
      <c r="AN384" s="96">
        <v>123.17399652341945</v>
      </c>
      <c r="AO384" s="96">
        <v>626.53318017461254</v>
      </c>
      <c r="AP384" s="96">
        <v>51966.697972332018</v>
      </c>
      <c r="AQ384" s="96">
        <v>16.23210828002663</v>
      </c>
      <c r="AR384" s="96">
        <v>50.778808212812656</v>
      </c>
      <c r="AS384" s="96">
        <v>39.119433350127359</v>
      </c>
      <c r="AT384" s="96">
        <v>83.349151018957045</v>
      </c>
      <c r="AU384" s="96">
        <v>107.53120264579279</v>
      </c>
      <c r="AV384" s="96">
        <v>2.9122101758495771</v>
      </c>
      <c r="AW384" s="96">
        <v>33.776036355525527</v>
      </c>
      <c r="AX384" s="96" t="s">
        <v>155</v>
      </c>
      <c r="AY384" s="96"/>
      <c r="AZ384" s="96">
        <v>55.23180238466815</v>
      </c>
      <c r="BA384" s="96">
        <v>500.20591896436031</v>
      </c>
      <c r="BB384" s="101">
        <v>18.140946669417772</v>
      </c>
      <c r="BC384" s="96" t="s">
        <v>155</v>
      </c>
      <c r="BD384" s="96">
        <v>1.013800515781589</v>
      </c>
      <c r="BE384" s="96">
        <v>9.4751358249290529</v>
      </c>
      <c r="BF384" s="96">
        <v>3.7585640603292134</v>
      </c>
      <c r="BG384" s="96">
        <v>1.0731716818897563</v>
      </c>
      <c r="BH384" s="96"/>
      <c r="BI384" s="96">
        <v>814.71589427333799</v>
      </c>
      <c r="BJ384" s="103">
        <v>47.676266320170292</v>
      </c>
      <c r="BK384" s="103">
        <v>97.961335383049857</v>
      </c>
      <c r="BL384" s="103">
        <v>11.669138748933422</v>
      </c>
      <c r="BM384" s="103">
        <v>44.373329393424811</v>
      </c>
      <c r="BN384" s="103">
        <v>8.8690190822923896</v>
      </c>
      <c r="BO384" s="103">
        <v>2.0023454463718751</v>
      </c>
      <c r="BP384" s="103">
        <v>8.9198507338921527</v>
      </c>
      <c r="BQ384" s="103">
        <v>1.3034792860482598</v>
      </c>
      <c r="BR384" s="103">
        <v>7.7679209695785332</v>
      </c>
      <c r="BS384" s="103">
        <v>1.522706040768437</v>
      </c>
      <c r="BT384" s="103">
        <v>4.5821524438496972</v>
      </c>
      <c r="BU384" s="103">
        <v>0.59320865295662162</v>
      </c>
      <c r="BV384" s="103">
        <v>4.0556584906466115</v>
      </c>
      <c r="BW384" s="103">
        <v>0.60447506050141708</v>
      </c>
      <c r="BX384" s="96">
        <v>14.350717610133799</v>
      </c>
      <c r="BY384" s="96">
        <v>0.78384691979036736</v>
      </c>
      <c r="BZ384" s="135">
        <v>21.290561197964767</v>
      </c>
      <c r="CA384" s="135">
        <v>18.221950269272945</v>
      </c>
      <c r="CB384" s="135">
        <v>4.5815364953390265</v>
      </c>
      <c r="CC384" s="90">
        <f t="shared" si="48"/>
        <v>241.9008860524844</v>
      </c>
      <c r="CD384" s="91">
        <f t="shared" si="49"/>
        <v>297.13268843715252</v>
      </c>
      <c r="CE384" s="90">
        <f t="shared" si="50"/>
        <v>232.95055326854245</v>
      </c>
      <c r="CF384" s="91">
        <f t="shared" si="51"/>
        <v>286.13877896497786</v>
      </c>
      <c r="CG384" s="75"/>
      <c r="CH384" s="49"/>
      <c r="CI384" s="145">
        <v>105900</v>
      </c>
      <c r="CJ384" s="145" t="s">
        <v>155</v>
      </c>
      <c r="CK384" s="145">
        <v>48540</v>
      </c>
      <c r="CL384" s="145">
        <v>30240</v>
      </c>
      <c r="CM384" s="145" t="s">
        <v>155</v>
      </c>
      <c r="CN384" s="145" t="s">
        <v>155</v>
      </c>
      <c r="CO384" s="145">
        <v>681</v>
      </c>
      <c r="CP384" s="143">
        <v>583500</v>
      </c>
      <c r="CQ384" s="145" t="s">
        <v>155</v>
      </c>
      <c r="CR384" s="145">
        <v>5065</v>
      </c>
      <c r="CS384" s="145">
        <v>453.2</v>
      </c>
    </row>
    <row r="385" spans="1:97" ht="15.75" thickBot="1" x14ac:dyDescent="0.3">
      <c r="A385" s="76" t="s">
        <v>728</v>
      </c>
      <c r="B385" s="117" t="s">
        <v>964</v>
      </c>
      <c r="C385" s="144" t="s">
        <v>174</v>
      </c>
      <c r="D385" s="144" t="s">
        <v>1118</v>
      </c>
      <c r="E385" s="77"/>
      <c r="F385" s="77"/>
      <c r="G385" s="77"/>
      <c r="H385" s="77"/>
      <c r="I385" s="77"/>
      <c r="J385" s="80"/>
      <c r="K385" s="121"/>
      <c r="L385" s="154">
        <v>2.16</v>
      </c>
      <c r="M385" s="154">
        <v>96.11</v>
      </c>
      <c r="N385" s="77"/>
      <c r="O385" s="77"/>
      <c r="P385" s="77"/>
      <c r="Q385" s="77"/>
      <c r="R385" s="77"/>
      <c r="S385" s="77"/>
      <c r="T385" s="77"/>
      <c r="U385" s="77"/>
      <c r="V385" s="77"/>
      <c r="W385" s="77"/>
      <c r="X385" s="157">
        <v>0.66</v>
      </c>
      <c r="Y385" s="77"/>
      <c r="Z385" s="77"/>
      <c r="AA385" s="77"/>
      <c r="AB385" s="78" t="s">
        <v>154</v>
      </c>
      <c r="AC385" s="106">
        <v>3.0247939288513868</v>
      </c>
      <c r="AD385" s="96">
        <v>8934.0781262802357</v>
      </c>
      <c r="AE385" s="96">
        <v>10210.967490042722</v>
      </c>
      <c r="AF385" s="97">
        <v>109937.0051439126</v>
      </c>
      <c r="AG385" s="96">
        <v>333119.43916317588</v>
      </c>
      <c r="AH385" s="96">
        <v>942.76201264188774</v>
      </c>
      <c r="AI385" s="96">
        <v>43465.416640112053</v>
      </c>
      <c r="AJ385" s="96">
        <v>2777.9705140214196</v>
      </c>
      <c r="AK385" s="96">
        <v>29.469159076774925</v>
      </c>
      <c r="AL385" s="96">
        <v>6019.4915851402648</v>
      </c>
      <c r="AM385" s="96">
        <v>168.86724157668971</v>
      </c>
      <c r="AN385" s="96">
        <v>116.94658984929981</v>
      </c>
      <c r="AO385" s="96">
        <v>367.47887260403223</v>
      </c>
      <c r="AP385" s="96">
        <v>46698.884926921521</v>
      </c>
      <c r="AQ385" s="96">
        <v>12.769845549749235</v>
      </c>
      <c r="AR385" s="96">
        <v>34.760356881580243</v>
      </c>
      <c r="AS385" s="96">
        <v>24.631993267693765</v>
      </c>
      <c r="AT385" s="96">
        <v>52.858853423083644</v>
      </c>
      <c r="AU385" s="96">
        <v>111.94113807666722</v>
      </c>
      <c r="AV385" s="96">
        <v>2.7003782357710318</v>
      </c>
      <c r="AW385" s="96">
        <v>48.075834545962621</v>
      </c>
      <c r="AX385" s="96" t="s">
        <v>155</v>
      </c>
      <c r="AY385" s="96"/>
      <c r="AZ385" s="96">
        <v>68.77819065621496</v>
      </c>
      <c r="BA385" s="96">
        <v>765.00462649522387</v>
      </c>
      <c r="BB385" s="101">
        <v>18.075236650989229</v>
      </c>
      <c r="BC385" s="96" t="s">
        <v>155</v>
      </c>
      <c r="BD385" s="96">
        <v>1.7363517311095762</v>
      </c>
      <c r="BE385" s="96">
        <v>15.824274372631614</v>
      </c>
      <c r="BF385" s="96">
        <v>3.5406645769580241</v>
      </c>
      <c r="BG385" s="96">
        <v>3.4681045931522867</v>
      </c>
      <c r="BH385" s="96"/>
      <c r="BI385" s="96">
        <v>815.06861361639153</v>
      </c>
      <c r="BJ385" s="103">
        <v>47.810050173001272</v>
      </c>
      <c r="BK385" s="103">
        <v>97.988608444285589</v>
      </c>
      <c r="BL385" s="103">
        <v>11.77099151345433</v>
      </c>
      <c r="BM385" s="103">
        <v>44.636180678191209</v>
      </c>
      <c r="BN385" s="103">
        <v>7.9791367055015705</v>
      </c>
      <c r="BO385" s="103">
        <v>1.5630318572390913</v>
      </c>
      <c r="BP385" s="103">
        <v>8.1408178855339735</v>
      </c>
      <c r="BQ385" s="103">
        <v>1.175079222684996</v>
      </c>
      <c r="BR385" s="103">
        <v>7.2532036015350814</v>
      </c>
      <c r="BS385" s="103">
        <v>1.3798745671668087</v>
      </c>
      <c r="BT385" s="103">
        <v>4.1784282052921373</v>
      </c>
      <c r="BU385" s="103">
        <v>0.59561814991048612</v>
      </c>
      <c r="BV385" s="103">
        <v>3.7207248038875806</v>
      </c>
      <c r="BW385" s="103">
        <v>0.560761486692258</v>
      </c>
      <c r="BX385" s="96">
        <v>21.844987165383802</v>
      </c>
      <c r="BY385" s="96">
        <v>0.88974409552103806</v>
      </c>
      <c r="BZ385" s="135">
        <v>36.265040185059348</v>
      </c>
      <c r="CA385" s="135">
        <v>18.941572330256147</v>
      </c>
      <c r="CB385" s="135">
        <v>5.2374348597854219</v>
      </c>
      <c r="CC385" s="90">
        <f t="shared" si="48"/>
        <v>238.75250729437636</v>
      </c>
      <c r="CD385" s="91">
        <f t="shared" si="49"/>
        <v>307.53069795059133</v>
      </c>
      <c r="CE385" s="90">
        <f t="shared" si="50"/>
        <v>229.46503476062514</v>
      </c>
      <c r="CF385" s="91">
        <f t="shared" si="51"/>
        <v>295.56775380031331</v>
      </c>
      <c r="CG385" s="75"/>
      <c r="CH385" s="49"/>
      <c r="CI385" s="145">
        <v>104400</v>
      </c>
      <c r="CJ385" s="145" t="s">
        <v>155</v>
      </c>
      <c r="CK385" s="145">
        <v>42660</v>
      </c>
      <c r="CL385" s="145">
        <v>36870</v>
      </c>
      <c r="CM385" s="145" t="s">
        <v>155</v>
      </c>
      <c r="CN385" s="145" t="s">
        <v>155</v>
      </c>
      <c r="CO385" s="145">
        <v>433</v>
      </c>
      <c r="CP385" s="143">
        <v>580100</v>
      </c>
      <c r="CQ385" s="145" t="s">
        <v>155</v>
      </c>
      <c r="CR385" s="145">
        <v>5242</v>
      </c>
      <c r="CS385" s="145">
        <v>659.7</v>
      </c>
    </row>
    <row r="386" spans="1:97" ht="15.75" thickBot="1" x14ac:dyDescent="0.3">
      <c r="A386" s="76" t="s">
        <v>729</v>
      </c>
      <c r="B386" s="117" t="s">
        <v>965</v>
      </c>
      <c r="C386" s="144" t="s">
        <v>174</v>
      </c>
      <c r="D386" s="144" t="s">
        <v>1119</v>
      </c>
      <c r="E386" s="77"/>
      <c r="F386" s="77"/>
      <c r="G386" s="77"/>
      <c r="H386" s="77"/>
      <c r="I386" s="77"/>
      <c r="J386" s="80"/>
      <c r="K386" s="121"/>
      <c r="L386" s="154">
        <v>5.74</v>
      </c>
      <c r="M386" s="154">
        <v>20.3</v>
      </c>
      <c r="N386" s="77"/>
      <c r="O386" s="77"/>
      <c r="P386" s="77"/>
      <c r="Q386" s="77"/>
      <c r="R386" s="77"/>
      <c r="S386" s="77"/>
      <c r="T386" s="77"/>
      <c r="U386" s="77"/>
      <c r="V386" s="77"/>
      <c r="W386" s="77"/>
      <c r="X386" s="157">
        <v>67.44</v>
      </c>
      <c r="Y386" s="77"/>
      <c r="Z386" s="77"/>
      <c r="AA386" s="77"/>
      <c r="AB386" s="78" t="s">
        <v>154</v>
      </c>
      <c r="AC386" s="106">
        <v>9.4398883931765738</v>
      </c>
      <c r="AD386" s="96">
        <v>13203.326119575222</v>
      </c>
      <c r="AE386" s="96">
        <v>4579.683983552979</v>
      </c>
      <c r="AF386" s="97">
        <v>152229.73893187949</v>
      </c>
      <c r="AG386" s="96">
        <v>294967.11381630955</v>
      </c>
      <c r="AH386" s="96">
        <v>1307.087199440522</v>
      </c>
      <c r="AI386" s="96">
        <v>35728.166245147659</v>
      </c>
      <c r="AJ386" s="96">
        <v>6519.6766559416892</v>
      </c>
      <c r="AK386" s="96">
        <v>46.489789065050068</v>
      </c>
      <c r="AL386" s="96">
        <v>10214.2249280161</v>
      </c>
      <c r="AM386" s="96">
        <v>459.36621886947677</v>
      </c>
      <c r="AN386" s="96">
        <v>192.2523022889188</v>
      </c>
      <c r="AO386" s="96">
        <v>51.091988040426173</v>
      </c>
      <c r="AP386" s="96">
        <v>51171.343916597129</v>
      </c>
      <c r="AQ386" s="96">
        <v>14.183852770109587</v>
      </c>
      <c r="AR386" s="96">
        <v>48.235882727470575</v>
      </c>
      <c r="AS386" s="96">
        <v>90.241235253504257</v>
      </c>
      <c r="AT386" s="96" t="s">
        <v>155</v>
      </c>
      <c r="AU386" s="96">
        <v>149.22591146333809</v>
      </c>
      <c r="AV386" s="96">
        <v>34.937413438992095</v>
      </c>
      <c r="AW386" s="96">
        <v>43.971696559434662</v>
      </c>
      <c r="AX386" s="96" t="s">
        <v>155</v>
      </c>
      <c r="AY386" s="96"/>
      <c r="AZ386" s="96">
        <v>133.67934845133928</v>
      </c>
      <c r="BA386" s="96">
        <v>1239.4792022054273</v>
      </c>
      <c r="BB386" s="101">
        <v>43.031737189586494</v>
      </c>
      <c r="BC386" s="96">
        <v>16.487186467764136</v>
      </c>
      <c r="BD386" s="96">
        <v>3.1495569681265945</v>
      </c>
      <c r="BE386" s="96">
        <v>24.050392127365757</v>
      </c>
      <c r="BF386" s="96">
        <v>6.0061079910840816</v>
      </c>
      <c r="BG386" s="96">
        <v>17.15809839278042</v>
      </c>
      <c r="BH386" s="96"/>
      <c r="BI386" s="96">
        <v>977.10492361905972</v>
      </c>
      <c r="BJ386" s="103">
        <v>92.445057296393543</v>
      </c>
      <c r="BK386" s="103">
        <v>181.69665606760842</v>
      </c>
      <c r="BL386" s="103">
        <v>19.562841386145156</v>
      </c>
      <c r="BM386" s="103">
        <v>73.134789941377448</v>
      </c>
      <c r="BN386" s="103">
        <v>14.719617148388711</v>
      </c>
      <c r="BO386" s="103">
        <v>3.4601994922909953</v>
      </c>
      <c r="BP386" s="103">
        <v>15.821174285857303</v>
      </c>
      <c r="BQ386" s="103">
        <v>2.4347229520836358</v>
      </c>
      <c r="BR386" s="103">
        <v>14.914211743314677</v>
      </c>
      <c r="BS386" s="103">
        <v>2.947019785526384</v>
      </c>
      <c r="BT386" s="103">
        <v>8.9326682196624461</v>
      </c>
      <c r="BU386" s="103">
        <v>1.1721183507492392</v>
      </c>
      <c r="BV386" s="103">
        <v>7.5062119618561161</v>
      </c>
      <c r="BW386" s="103">
        <v>1.1102596127276689</v>
      </c>
      <c r="BX386" s="96">
        <v>34.757367357240341</v>
      </c>
      <c r="BY386" s="96">
        <v>2.2040037526834499</v>
      </c>
      <c r="BZ386" s="135">
        <v>124.90197010778614</v>
      </c>
      <c r="CA386" s="135">
        <v>39.352778901995535</v>
      </c>
      <c r="CB386" s="135">
        <v>13.721974765706541</v>
      </c>
      <c r="CC386" s="90">
        <f t="shared" ref="CC386:CC426" si="52">SUM(BJ386:BW386)</f>
        <v>439.85754824398174</v>
      </c>
      <c r="CD386" s="91">
        <f t="shared" ref="CD386:CD426" si="53">CC386+AZ386</f>
        <v>573.53689669532105</v>
      </c>
      <c r="CE386" s="90">
        <f t="shared" si="50"/>
        <v>89.291082293528291</v>
      </c>
      <c r="CF386" s="91">
        <f t="shared" si="51"/>
        <v>116.42799002915017</v>
      </c>
      <c r="CG386" s="75"/>
      <c r="CH386" s="49"/>
      <c r="CI386" s="145">
        <v>138600</v>
      </c>
      <c r="CJ386" s="145" t="s">
        <v>155</v>
      </c>
      <c r="CK386" s="145">
        <v>46590</v>
      </c>
      <c r="CL386" s="145">
        <v>25520</v>
      </c>
      <c r="CM386" s="145" t="s">
        <v>155</v>
      </c>
      <c r="CN386" s="145" t="s">
        <v>155</v>
      </c>
      <c r="CO386" s="145">
        <v>619</v>
      </c>
      <c r="CP386" s="143">
        <v>493000</v>
      </c>
      <c r="CQ386" s="145" t="s">
        <v>155</v>
      </c>
      <c r="CR386" s="145">
        <v>8758</v>
      </c>
      <c r="CS386" s="145">
        <v>1125</v>
      </c>
    </row>
    <row r="387" spans="1:97" ht="15.75" thickBot="1" x14ac:dyDescent="0.3">
      <c r="A387" s="76" t="s">
        <v>730</v>
      </c>
      <c r="B387" s="117" t="s">
        <v>966</v>
      </c>
      <c r="C387" s="144" t="s">
        <v>174</v>
      </c>
      <c r="D387" s="144" t="s">
        <v>25</v>
      </c>
      <c r="E387" s="77"/>
      <c r="F387" s="77"/>
      <c r="G387" s="77"/>
      <c r="H387" s="77"/>
      <c r="I387" s="77"/>
      <c r="J387" s="80"/>
      <c r="K387" s="121"/>
      <c r="L387" s="154">
        <v>4.5999999999999996</v>
      </c>
      <c r="M387" s="154">
        <v>5.2549999999999999</v>
      </c>
      <c r="N387" s="77"/>
      <c r="O387" s="77"/>
      <c r="P387" s="77"/>
      <c r="Q387" s="77"/>
      <c r="R387" s="77"/>
      <c r="S387" s="77"/>
      <c r="T387" s="77"/>
      <c r="U387" s="77"/>
      <c r="V387" s="77"/>
      <c r="W387" s="77"/>
      <c r="X387" s="157">
        <v>82.925000000000011</v>
      </c>
      <c r="Y387" s="77"/>
      <c r="Z387" s="77"/>
      <c r="AA387" s="77"/>
      <c r="AB387" s="78" t="s">
        <v>154</v>
      </c>
      <c r="AC387" s="106">
        <v>15.584779821378737</v>
      </c>
      <c r="AD387" s="96">
        <v>15597.527039628421</v>
      </c>
      <c r="AE387" s="96">
        <v>1919.2839880080185</v>
      </c>
      <c r="AF387" s="97">
        <v>173647.0317785216</v>
      </c>
      <c r="AG387" s="96">
        <v>280918.90526970627</v>
      </c>
      <c r="AH387" s="96">
        <v>1512.6774117005737</v>
      </c>
      <c r="AI387" s="96">
        <v>13275.456262196607</v>
      </c>
      <c r="AJ387" s="96">
        <v>13384.075816976987</v>
      </c>
      <c r="AK387" s="96">
        <v>76.774085053392326</v>
      </c>
      <c r="AL387" s="96">
        <v>12772.846002509848</v>
      </c>
      <c r="AM387" s="96">
        <v>389.30529848675127</v>
      </c>
      <c r="AN387" s="96">
        <v>283.94145405005952</v>
      </c>
      <c r="AO387" s="96">
        <v>96.205295419995423</v>
      </c>
      <c r="AP387" s="96">
        <v>35291.923826761624</v>
      </c>
      <c r="AQ387" s="96">
        <v>17.930867920908565</v>
      </c>
      <c r="AR387" s="96">
        <v>42.571949986837346</v>
      </c>
      <c r="AS387" s="96">
        <v>23.996103346256906</v>
      </c>
      <c r="AT387" s="96">
        <v>115.58655264833986</v>
      </c>
      <c r="AU387" s="96">
        <v>155.07116598964961</v>
      </c>
      <c r="AV387" s="96">
        <v>26.07779639414591</v>
      </c>
      <c r="AW387" s="96">
        <v>379.49449534844109</v>
      </c>
      <c r="AX387" s="96" t="s">
        <v>155</v>
      </c>
      <c r="AY387" s="96"/>
      <c r="AZ387" s="96">
        <v>265.06226121401659</v>
      </c>
      <c r="BA387" s="96">
        <v>2374.9476060982652</v>
      </c>
      <c r="BB387" s="101">
        <v>50.784906639803374</v>
      </c>
      <c r="BC387" s="96">
        <v>39.61261944673511</v>
      </c>
      <c r="BD387" s="96">
        <v>5.2527203484736278</v>
      </c>
      <c r="BE387" s="96">
        <v>46.751772971966595</v>
      </c>
      <c r="BF387" s="96">
        <v>9.9486767931891436</v>
      </c>
      <c r="BG387" s="96">
        <v>17.409017753819477</v>
      </c>
      <c r="BH387" s="96"/>
      <c r="BI387" s="96">
        <v>651.91510092240878</v>
      </c>
      <c r="BJ387" s="103">
        <v>103.35486318704412</v>
      </c>
      <c r="BK387" s="103">
        <v>216.47764678645785</v>
      </c>
      <c r="BL387" s="103">
        <v>25.038913073433761</v>
      </c>
      <c r="BM387" s="103">
        <v>96.600182086073602</v>
      </c>
      <c r="BN387" s="103">
        <v>21.434347198673599</v>
      </c>
      <c r="BO387" s="103">
        <v>5.2376378120629505</v>
      </c>
      <c r="BP387" s="103">
        <v>25.153251930249276</v>
      </c>
      <c r="BQ387" s="103">
        <v>4.0102011740014856</v>
      </c>
      <c r="BR387" s="103">
        <v>25.319486515209782</v>
      </c>
      <c r="BS387" s="103">
        <v>5.035839587934138</v>
      </c>
      <c r="BT387" s="103">
        <v>14.755959342210208</v>
      </c>
      <c r="BU387" s="103">
        <v>1.9475074697946011</v>
      </c>
      <c r="BV387" s="103">
        <v>12.125132286881099</v>
      </c>
      <c r="BW387" s="103">
        <v>1.7801007511532545</v>
      </c>
      <c r="BX387" s="96">
        <v>62.536387609716016</v>
      </c>
      <c r="BY387" s="96">
        <v>12.842478634762371</v>
      </c>
      <c r="BZ387" s="135">
        <v>64.420712766835024</v>
      </c>
      <c r="CA387" s="135">
        <v>41.827512360297717</v>
      </c>
      <c r="CB387" s="135">
        <v>13.6493347653917</v>
      </c>
      <c r="CC387" s="90">
        <f t="shared" si="52"/>
        <v>558.27106920117967</v>
      </c>
      <c r="CD387" s="91">
        <f t="shared" si="53"/>
        <v>823.33333041519631</v>
      </c>
      <c r="CE387" s="90">
        <f t="shared" si="50"/>
        <v>29.337144686521992</v>
      </c>
      <c r="CF387" s="91">
        <f t="shared" si="51"/>
        <v>43.266166513318566</v>
      </c>
      <c r="CG387" s="75"/>
      <c r="CH387" s="49"/>
      <c r="CI387" s="145">
        <v>162900</v>
      </c>
      <c r="CJ387" s="145" t="s">
        <v>155</v>
      </c>
      <c r="CK387" s="145">
        <v>32030</v>
      </c>
      <c r="CL387" s="145">
        <v>12880</v>
      </c>
      <c r="CM387" s="145" t="s">
        <v>155</v>
      </c>
      <c r="CN387" s="145" t="s">
        <v>155</v>
      </c>
      <c r="CO387" s="145">
        <v>801</v>
      </c>
      <c r="CP387" s="143">
        <v>482900</v>
      </c>
      <c r="CQ387" s="145" t="s">
        <v>155</v>
      </c>
      <c r="CR387" s="145">
        <v>11340</v>
      </c>
      <c r="CS387" s="145">
        <v>2215</v>
      </c>
    </row>
    <row r="388" spans="1:97" ht="15.75" thickBot="1" x14ac:dyDescent="0.3">
      <c r="A388" s="76" t="s">
        <v>731</v>
      </c>
      <c r="B388" s="117" t="s">
        <v>967</v>
      </c>
      <c r="C388" s="144" t="s">
        <v>174</v>
      </c>
      <c r="D388" s="144" t="s">
        <v>1120</v>
      </c>
      <c r="E388" s="77"/>
      <c r="F388" s="77"/>
      <c r="G388" s="77"/>
      <c r="H388" s="77"/>
      <c r="I388" s="77"/>
      <c r="J388" s="80"/>
      <c r="K388" s="121"/>
      <c r="L388" s="154">
        <v>4.8249999999999993</v>
      </c>
      <c r="M388" s="154">
        <v>7.5299999999999994</v>
      </c>
      <c r="N388" s="77"/>
      <c r="O388" s="77"/>
      <c r="P388" s="77"/>
      <c r="Q388" s="77"/>
      <c r="R388" s="77"/>
      <c r="S388" s="77"/>
      <c r="T388" s="77"/>
      <c r="U388" s="77"/>
      <c r="V388" s="77"/>
      <c r="W388" s="77"/>
      <c r="X388" s="157">
        <v>80.290000000000006</v>
      </c>
      <c r="Y388" s="77"/>
      <c r="Z388" s="77"/>
      <c r="AA388" s="77"/>
      <c r="AB388" s="78" t="s">
        <v>154</v>
      </c>
      <c r="AC388" s="106">
        <v>57.548980227319198</v>
      </c>
      <c r="AD388" s="96">
        <v>15942.719746853112</v>
      </c>
      <c r="AE388" s="96">
        <v>3432.2935944223063</v>
      </c>
      <c r="AF388" s="97">
        <v>158633.00134253307</v>
      </c>
      <c r="AG388" s="96">
        <v>257381.14682432578</v>
      </c>
      <c r="AH388" s="96">
        <v>625.71065729813699</v>
      </c>
      <c r="AI388" s="96">
        <v>25679.429687536176</v>
      </c>
      <c r="AJ388" s="96">
        <v>5503.0343620438744</v>
      </c>
      <c r="AK388" s="96">
        <v>46.571764758373767</v>
      </c>
      <c r="AL388" s="96">
        <v>7874.8524184332673</v>
      </c>
      <c r="AM388" s="96">
        <v>235.09858836558627</v>
      </c>
      <c r="AN388" s="96">
        <v>176.17026545767453</v>
      </c>
      <c r="AO388" s="96">
        <v>63.231444936357185</v>
      </c>
      <c r="AP388" s="96">
        <v>71382.833884368069</v>
      </c>
      <c r="AQ388" s="96">
        <v>9.6342666384169</v>
      </c>
      <c r="AR388" s="96">
        <v>23.610181889320433</v>
      </c>
      <c r="AS388" s="96">
        <v>20.857194427494107</v>
      </c>
      <c r="AT388" s="96">
        <v>86.567889248119613</v>
      </c>
      <c r="AU388" s="96">
        <v>122.52592806515536</v>
      </c>
      <c r="AV388" s="96">
        <v>121.97406397904848</v>
      </c>
      <c r="AW388" s="96">
        <v>645.00469497073811</v>
      </c>
      <c r="AX388" s="96" t="s">
        <v>155</v>
      </c>
      <c r="AY388" s="96"/>
      <c r="AZ388" s="96">
        <v>237.01444542335165</v>
      </c>
      <c r="BA388" s="96">
        <v>2529.295148113139</v>
      </c>
      <c r="BB388" s="101">
        <v>21.602826636819053</v>
      </c>
      <c r="BC388" s="96">
        <v>34.87996099329434</v>
      </c>
      <c r="BD388" s="96">
        <v>5.5401924099773039</v>
      </c>
      <c r="BE388" s="96">
        <v>46.553513688607921</v>
      </c>
      <c r="BF388" s="96">
        <v>5.2743970763121002</v>
      </c>
      <c r="BG388" s="96">
        <v>29.902642051760381</v>
      </c>
      <c r="BH388" s="96"/>
      <c r="BI388" s="96">
        <v>608.18828392920398</v>
      </c>
      <c r="BJ388" s="103">
        <v>66.87016466793105</v>
      </c>
      <c r="BK388" s="103">
        <v>155.66687809365723</v>
      </c>
      <c r="BL388" s="103">
        <v>18.732241043650347</v>
      </c>
      <c r="BM388" s="103">
        <v>74.337647698697509</v>
      </c>
      <c r="BN388" s="103">
        <v>15.357361839032706</v>
      </c>
      <c r="BO388" s="103">
        <v>3.6740217717743029</v>
      </c>
      <c r="BP388" s="103">
        <v>17.755114967883202</v>
      </c>
      <c r="BQ388" s="103">
        <v>2.6846518892715556</v>
      </c>
      <c r="BR388" s="103">
        <v>16.344607254904808</v>
      </c>
      <c r="BS388" s="103">
        <v>3.2274798295261178</v>
      </c>
      <c r="BT388" s="103">
        <v>9.5094302478673747</v>
      </c>
      <c r="BU388" s="103">
        <v>1.2993426739782437</v>
      </c>
      <c r="BV388" s="103">
        <v>7.7458029597721527</v>
      </c>
      <c r="BW388" s="103">
        <v>1.1298630133640408</v>
      </c>
      <c r="BX388" s="96">
        <v>68.035999372514866</v>
      </c>
      <c r="BY388" s="96">
        <v>24.157469423900817</v>
      </c>
      <c r="BZ388" s="135">
        <v>50.116257507300602</v>
      </c>
      <c r="CA388" s="135">
        <v>22.6001136973887</v>
      </c>
      <c r="CB388" s="135">
        <v>7.4939321968231543</v>
      </c>
      <c r="CC388" s="90">
        <f t="shared" si="52"/>
        <v>394.3346079513106</v>
      </c>
      <c r="CD388" s="91">
        <f t="shared" si="53"/>
        <v>631.34905337466228</v>
      </c>
      <c r="CE388" s="90">
        <f t="shared" si="50"/>
        <v>29.693395978733687</v>
      </c>
      <c r="CF388" s="91">
        <f t="shared" si="51"/>
        <v>47.540583719112064</v>
      </c>
      <c r="CG388" s="75"/>
      <c r="CH388" s="49"/>
      <c r="CI388" s="145">
        <v>153500</v>
      </c>
      <c r="CJ388" s="145" t="s">
        <v>155</v>
      </c>
      <c r="CK388" s="145">
        <v>68800</v>
      </c>
      <c r="CL388" s="145">
        <v>24050</v>
      </c>
      <c r="CM388" s="145" t="s">
        <v>155</v>
      </c>
      <c r="CN388" s="145" t="s">
        <v>155</v>
      </c>
      <c r="CO388" s="145" t="s">
        <v>155</v>
      </c>
      <c r="CP388" s="143">
        <v>454900</v>
      </c>
      <c r="CQ388" s="145" t="s">
        <v>155</v>
      </c>
      <c r="CR388" s="145">
        <v>6957</v>
      </c>
      <c r="CS388" s="145">
        <v>2389</v>
      </c>
    </row>
    <row r="389" spans="1:97" ht="15.75" thickBot="1" x14ac:dyDescent="0.3">
      <c r="A389" s="76" t="s">
        <v>732</v>
      </c>
      <c r="B389" s="117" t="s">
        <v>968</v>
      </c>
      <c r="C389" s="144" t="s">
        <v>174</v>
      </c>
      <c r="D389" s="144" t="s">
        <v>1121</v>
      </c>
      <c r="E389" s="77"/>
      <c r="F389" s="77"/>
      <c r="G389" s="77"/>
      <c r="H389" s="77"/>
      <c r="I389" s="77"/>
      <c r="J389" s="80"/>
      <c r="K389" s="121"/>
      <c r="L389" s="154">
        <v>4.37</v>
      </c>
      <c r="M389" s="154">
        <v>63.3</v>
      </c>
      <c r="N389" s="77"/>
      <c r="O389" s="77"/>
      <c r="P389" s="77"/>
      <c r="Q389" s="77"/>
      <c r="R389" s="77"/>
      <c r="S389" s="77"/>
      <c r="T389" s="77"/>
      <c r="U389" s="77"/>
      <c r="V389" s="77"/>
      <c r="W389" s="77"/>
      <c r="X389" s="157">
        <v>29.28</v>
      </c>
      <c r="Y389" s="77"/>
      <c r="Z389" s="77"/>
      <c r="AA389" s="77"/>
      <c r="AB389" s="78" t="s">
        <v>154</v>
      </c>
      <c r="AC389" s="106">
        <v>4.0955755936801079</v>
      </c>
      <c r="AD389" s="96">
        <v>5804.4785773571666</v>
      </c>
      <c r="AE389" s="96">
        <v>6581.5988358105915</v>
      </c>
      <c r="AF389" s="97">
        <v>143046.24340364218</v>
      </c>
      <c r="AG389" s="96">
        <v>287130.26854978094</v>
      </c>
      <c r="AH389" s="96">
        <v>815.82636343083766</v>
      </c>
      <c r="AI389" s="96">
        <v>55749.31932420154</v>
      </c>
      <c r="AJ389" s="96" t="s">
        <v>155</v>
      </c>
      <c r="AK389" s="96">
        <v>35.58795136806981</v>
      </c>
      <c r="AL389" s="96">
        <v>6881.3825658668793</v>
      </c>
      <c r="AM389" s="96">
        <v>324.93147450402051</v>
      </c>
      <c r="AN389" s="96">
        <v>147.41195667127525</v>
      </c>
      <c r="AO389" s="96">
        <v>92.184483154536935</v>
      </c>
      <c r="AP389" s="96">
        <v>51356.373108912499</v>
      </c>
      <c r="AQ389" s="96">
        <v>8.1849764676324703</v>
      </c>
      <c r="AR389" s="96">
        <v>29.143900955365616</v>
      </c>
      <c r="AS389" s="96">
        <v>43.416306882545435</v>
      </c>
      <c r="AT389" s="96" t="s">
        <v>155</v>
      </c>
      <c r="AU389" s="96">
        <v>146.21737929585916</v>
      </c>
      <c r="AV389" s="96">
        <v>3.8766144200320034</v>
      </c>
      <c r="AW389" s="96">
        <v>628.40450911424853</v>
      </c>
      <c r="AX389" s="96" t="s">
        <v>155</v>
      </c>
      <c r="AY389" s="96"/>
      <c r="AZ389" s="96">
        <v>30.55300299671946</v>
      </c>
      <c r="BA389" s="96">
        <v>320.57369759512329</v>
      </c>
      <c r="BB389" s="101">
        <v>20.966096387301036</v>
      </c>
      <c r="BC389" s="96">
        <v>11.964878253392129</v>
      </c>
      <c r="BD389" s="96">
        <v>1.0058601810995396</v>
      </c>
      <c r="BE389" s="96">
        <v>6.2665156584866404</v>
      </c>
      <c r="BF389" s="96">
        <v>4.6451256526825269</v>
      </c>
      <c r="BG389" s="96">
        <v>43.43073899967608</v>
      </c>
      <c r="BH389" s="96"/>
      <c r="BI389" s="96">
        <v>1121.1994600350813</v>
      </c>
      <c r="BJ389" s="103">
        <v>67.274767621290621</v>
      </c>
      <c r="BK389" s="103">
        <v>122.71900216471933</v>
      </c>
      <c r="BL389" s="103">
        <v>13.601327323592216</v>
      </c>
      <c r="BM389" s="103">
        <v>46.221281467998111</v>
      </c>
      <c r="BN389" s="103">
        <v>7.4735755474663019</v>
      </c>
      <c r="BO389" s="103">
        <v>1.7492644596970246</v>
      </c>
      <c r="BP389" s="103">
        <v>6.4614493693154333</v>
      </c>
      <c r="BQ389" s="103">
        <v>0.7447011656916589</v>
      </c>
      <c r="BR389" s="103">
        <v>4.5018548722519114</v>
      </c>
      <c r="BS389" s="103">
        <v>0.91287265061987977</v>
      </c>
      <c r="BT389" s="103">
        <v>3.3064038074489397</v>
      </c>
      <c r="BU389" s="103">
        <v>0.52196955612220852</v>
      </c>
      <c r="BV389" s="103">
        <v>3.8293270945493276</v>
      </c>
      <c r="BW389" s="103">
        <v>0.63272876712846049</v>
      </c>
      <c r="BX389" s="96">
        <v>9.2266672722055194</v>
      </c>
      <c r="BY389" s="96">
        <v>1.9743525583771984</v>
      </c>
      <c r="BZ389" s="135">
        <v>135.00604739003776</v>
      </c>
      <c r="CA389" s="135">
        <v>33.630898218480283</v>
      </c>
      <c r="CB389" s="135">
        <v>12.370015844743822</v>
      </c>
      <c r="CC389" s="90">
        <f t="shared" si="52"/>
        <v>279.95052586789143</v>
      </c>
      <c r="CD389" s="91">
        <f t="shared" si="53"/>
        <v>310.50352886461087</v>
      </c>
      <c r="CE389" s="90">
        <f t="shared" si="50"/>
        <v>177.20868287437526</v>
      </c>
      <c r="CF389" s="91">
        <f t="shared" si="51"/>
        <v>196.54873377129869</v>
      </c>
      <c r="CG389" s="75"/>
      <c r="CH389" s="49"/>
      <c r="CI389" s="145">
        <v>137100</v>
      </c>
      <c r="CJ389" s="145" t="s">
        <v>155</v>
      </c>
      <c r="CK389" s="145">
        <v>48560</v>
      </c>
      <c r="CL389" s="145">
        <v>48740</v>
      </c>
      <c r="CM389" s="145" t="s">
        <v>155</v>
      </c>
      <c r="CN389" s="145" t="s">
        <v>155</v>
      </c>
      <c r="CO389" s="145">
        <v>412</v>
      </c>
      <c r="CP389" s="143">
        <v>504400</v>
      </c>
      <c r="CQ389" s="145" t="s">
        <v>155</v>
      </c>
      <c r="CR389" s="145">
        <v>6129</v>
      </c>
      <c r="CS389" s="145">
        <v>307.2</v>
      </c>
    </row>
    <row r="390" spans="1:97" ht="15.75" thickBot="1" x14ac:dyDescent="0.3">
      <c r="A390" s="76" t="s">
        <v>733</v>
      </c>
      <c r="B390" s="117" t="s">
        <v>969</v>
      </c>
      <c r="C390" s="144" t="s">
        <v>174</v>
      </c>
      <c r="D390" s="144" t="s">
        <v>1122</v>
      </c>
      <c r="E390" s="77"/>
      <c r="F390" s="77"/>
      <c r="G390" s="77"/>
      <c r="H390" s="77"/>
      <c r="I390" s="77"/>
      <c r="J390" s="80"/>
      <c r="K390" s="121"/>
      <c r="L390" s="154">
        <v>1.81</v>
      </c>
      <c r="M390" s="154">
        <v>96.44</v>
      </c>
      <c r="N390" s="77"/>
      <c r="O390" s="77"/>
      <c r="P390" s="77"/>
      <c r="Q390" s="77"/>
      <c r="R390" s="77"/>
      <c r="S390" s="77"/>
      <c r="T390" s="77"/>
      <c r="U390" s="77"/>
      <c r="V390" s="77"/>
      <c r="W390" s="77"/>
      <c r="X390" s="157" t="s">
        <v>155</v>
      </c>
      <c r="Y390" s="77"/>
      <c r="Z390" s="77"/>
      <c r="AA390" s="77"/>
      <c r="AB390" s="78" t="s">
        <v>154</v>
      </c>
      <c r="AC390" s="106">
        <v>2.7210275294485786</v>
      </c>
      <c r="AD390" s="96">
        <v>10079.021665842714</v>
      </c>
      <c r="AE390" s="96">
        <v>10551.754302006857</v>
      </c>
      <c r="AF390" s="97">
        <v>102961.12786555852</v>
      </c>
      <c r="AG390" s="96">
        <v>360717.80795569549</v>
      </c>
      <c r="AH390" s="96">
        <v>378.26151074796564</v>
      </c>
      <c r="AI390" s="96">
        <v>31376.172742984127</v>
      </c>
      <c r="AJ390" s="96">
        <v>4407.0180885976097</v>
      </c>
      <c r="AK390" s="96">
        <v>31.900140923002411</v>
      </c>
      <c r="AL390" s="96">
        <v>6728.9707620069948</v>
      </c>
      <c r="AM390" s="96">
        <v>132.7533615506407</v>
      </c>
      <c r="AN390" s="96">
        <v>93.752256423546584</v>
      </c>
      <c r="AO390" s="96">
        <v>613.97147377485851</v>
      </c>
      <c r="AP390" s="96">
        <v>39882.002439123084</v>
      </c>
      <c r="AQ390" s="96">
        <v>23.976266355029189</v>
      </c>
      <c r="AR390" s="96">
        <v>54.887171019467324</v>
      </c>
      <c r="AS390" s="96">
        <v>67.001232686247903</v>
      </c>
      <c r="AT390" s="96">
        <v>115.52549712209769</v>
      </c>
      <c r="AU390" s="96">
        <v>88.4052813757867</v>
      </c>
      <c r="AV390" s="96">
        <v>2.2968509220606017</v>
      </c>
      <c r="AW390" s="96" t="s">
        <v>155</v>
      </c>
      <c r="AX390" s="96" t="s">
        <v>155</v>
      </c>
      <c r="AY390" s="96"/>
      <c r="AZ390" s="96">
        <v>72.2773329798801</v>
      </c>
      <c r="BA390" s="96">
        <v>864.69420066234841</v>
      </c>
      <c r="BB390" s="101">
        <v>21.589751190734869</v>
      </c>
      <c r="BC390" s="96">
        <v>1.9048818891568353</v>
      </c>
      <c r="BD390" s="96">
        <v>1.8827730396302755</v>
      </c>
      <c r="BE390" s="96">
        <v>16.740809438809414</v>
      </c>
      <c r="BF390" s="96">
        <v>7.1433311121310954</v>
      </c>
      <c r="BG390" s="96">
        <v>0.96083741743629658</v>
      </c>
      <c r="BH390" s="96"/>
      <c r="BI390" s="96">
        <v>682.0618648728655</v>
      </c>
      <c r="BJ390" s="103">
        <v>47.83792107293894</v>
      </c>
      <c r="BK390" s="103">
        <v>102.8000087026152</v>
      </c>
      <c r="BL390" s="103">
        <v>12.045596956399296</v>
      </c>
      <c r="BM390" s="103">
        <v>46.037534647110341</v>
      </c>
      <c r="BN390" s="103">
        <v>9.2426472006012883</v>
      </c>
      <c r="BO390" s="103">
        <v>1.4817316687460762</v>
      </c>
      <c r="BP390" s="103">
        <v>8.3964263777682859</v>
      </c>
      <c r="BQ390" s="103">
        <v>1.2259258761346301</v>
      </c>
      <c r="BR390" s="103">
        <v>7.5411559297935202</v>
      </c>
      <c r="BS390" s="103">
        <v>1.4655483298643048</v>
      </c>
      <c r="BT390" s="103">
        <v>4.5415819917236231</v>
      </c>
      <c r="BU390" s="103">
        <v>0.60970821217165649</v>
      </c>
      <c r="BV390" s="103">
        <v>4.2170280928649495</v>
      </c>
      <c r="BW390" s="103">
        <v>0.63512133288359129</v>
      </c>
      <c r="BX390" s="96">
        <v>24.054098592394517</v>
      </c>
      <c r="BY390" s="96">
        <v>0.58922894224707989</v>
      </c>
      <c r="BZ390" s="135">
        <v>20.008889694727813</v>
      </c>
      <c r="CA390" s="135">
        <v>17.657115197170906</v>
      </c>
      <c r="CB390" s="135">
        <v>9.3971984265956277</v>
      </c>
      <c r="CC390" s="90">
        <f t="shared" si="52"/>
        <v>248.07793639161568</v>
      </c>
      <c r="CD390" s="91">
        <f t="shared" si="53"/>
        <v>320.35526937149575</v>
      </c>
      <c r="CE390" s="90">
        <f t="shared" si="50"/>
        <v>239.24636185607415</v>
      </c>
      <c r="CF390" s="91">
        <f t="shared" si="51"/>
        <v>308.9506217818705</v>
      </c>
      <c r="CG390" s="75"/>
      <c r="CH390" s="49"/>
      <c r="CI390" s="145">
        <v>93890</v>
      </c>
      <c r="CJ390" s="145" t="s">
        <v>155</v>
      </c>
      <c r="CK390" s="145">
        <v>37590</v>
      </c>
      <c r="CL390" s="145">
        <v>28890</v>
      </c>
      <c r="CM390" s="145" t="s">
        <v>155</v>
      </c>
      <c r="CN390" s="145" t="s">
        <v>155</v>
      </c>
      <c r="CO390" s="145" t="s">
        <v>155</v>
      </c>
      <c r="CP390" s="143">
        <v>606600</v>
      </c>
      <c r="CQ390" s="145" t="s">
        <v>155</v>
      </c>
      <c r="CR390" s="145">
        <v>5648</v>
      </c>
      <c r="CS390" s="145">
        <v>799.2</v>
      </c>
    </row>
    <row r="391" spans="1:97" ht="15.75" thickBot="1" x14ac:dyDescent="0.3">
      <c r="A391" s="76" t="s">
        <v>734</v>
      </c>
      <c r="B391" s="117" t="s">
        <v>970</v>
      </c>
      <c r="C391" s="144" t="s">
        <v>174</v>
      </c>
      <c r="D391" s="144" t="s">
        <v>1123</v>
      </c>
      <c r="E391" s="77"/>
      <c r="F391" s="77"/>
      <c r="G391" s="77"/>
      <c r="H391" s="77"/>
      <c r="I391" s="77"/>
      <c r="J391" s="80"/>
      <c r="K391" s="121"/>
      <c r="L391" s="154">
        <v>2.4300000000000002</v>
      </c>
      <c r="M391" s="154">
        <v>95.84</v>
      </c>
      <c r="N391" s="77"/>
      <c r="O391" s="77"/>
      <c r="P391" s="77"/>
      <c r="Q391" s="77"/>
      <c r="R391" s="77"/>
      <c r="S391" s="77"/>
      <c r="T391" s="77"/>
      <c r="U391" s="77"/>
      <c r="V391" s="77"/>
      <c r="W391" s="77"/>
      <c r="X391" s="157" t="s">
        <v>155</v>
      </c>
      <c r="Y391" s="77"/>
      <c r="Z391" s="77"/>
      <c r="AA391" s="77"/>
      <c r="AB391" s="78" t="s">
        <v>154</v>
      </c>
      <c r="AC391" s="106">
        <v>3.5972471717039367</v>
      </c>
      <c r="AD391" s="96">
        <v>6843.6859584095491</v>
      </c>
      <c r="AE391" s="96">
        <v>12294.388239296552</v>
      </c>
      <c r="AF391" s="97">
        <v>112989.07878245677</v>
      </c>
      <c r="AG391" s="96">
        <v>326338.63031249034</v>
      </c>
      <c r="AH391" s="96">
        <v>482.64826583217553</v>
      </c>
      <c r="AI391" s="96">
        <v>42183.93179851419</v>
      </c>
      <c r="AJ391" s="96">
        <v>2969.7160081363882</v>
      </c>
      <c r="AK391" s="96">
        <v>28.341031672180062</v>
      </c>
      <c r="AL391" s="96">
        <v>7133.7398272031596</v>
      </c>
      <c r="AM391" s="96">
        <v>174.49917770122454</v>
      </c>
      <c r="AN391" s="96">
        <v>119.54815214424423</v>
      </c>
      <c r="AO391" s="96">
        <v>612.54056109756266</v>
      </c>
      <c r="AP391" s="96">
        <v>43015.907572314558</v>
      </c>
      <c r="AQ391" s="96">
        <v>19.76521555666104</v>
      </c>
      <c r="AR391" s="96">
        <v>50.837646206344807</v>
      </c>
      <c r="AS391" s="96">
        <v>51.356787939424379</v>
      </c>
      <c r="AT391" s="96">
        <v>116.03587626747519</v>
      </c>
      <c r="AU391" s="96">
        <v>110.42912490418794</v>
      </c>
      <c r="AV391" s="96">
        <v>2.5304155092927956</v>
      </c>
      <c r="AW391" s="96" t="s">
        <v>155</v>
      </c>
      <c r="AX391" s="96" t="s">
        <v>155</v>
      </c>
      <c r="AY391" s="96"/>
      <c r="AZ391" s="96">
        <v>74.988116702730537</v>
      </c>
      <c r="BA391" s="96">
        <v>774.06707874777783</v>
      </c>
      <c r="BB391" s="101">
        <v>21.390692726697925</v>
      </c>
      <c r="BC391" s="96" t="s">
        <v>155</v>
      </c>
      <c r="BD391" s="96">
        <v>1.6143619593139873</v>
      </c>
      <c r="BE391" s="96">
        <v>16.856305783998533</v>
      </c>
      <c r="BF391" s="96">
        <v>3.789025317029747</v>
      </c>
      <c r="BG391" s="96">
        <v>0.43031460794031307</v>
      </c>
      <c r="BH391" s="96"/>
      <c r="BI391" s="96">
        <v>838.20729982641842</v>
      </c>
      <c r="BJ391" s="103">
        <v>56.654309526977151</v>
      </c>
      <c r="BK391" s="103">
        <v>117.27106057860648</v>
      </c>
      <c r="BL391" s="103">
        <v>14.093899507793749</v>
      </c>
      <c r="BM391" s="103">
        <v>52.219817284916751</v>
      </c>
      <c r="BN391" s="103">
        <v>9.7786768091068481</v>
      </c>
      <c r="BO391" s="103">
        <v>1.8097276776840765</v>
      </c>
      <c r="BP391" s="103">
        <v>10.181450558528983</v>
      </c>
      <c r="BQ391" s="103">
        <v>1.4917439434974058</v>
      </c>
      <c r="BR391" s="103">
        <v>9.1614979079743204</v>
      </c>
      <c r="BS391" s="103">
        <v>1.8361007388245723</v>
      </c>
      <c r="BT391" s="103">
        <v>5.5389079200322096</v>
      </c>
      <c r="BU391" s="103">
        <v>0.75966636338801963</v>
      </c>
      <c r="BV391" s="103">
        <v>4.7037333557018428</v>
      </c>
      <c r="BW391" s="103">
        <v>0.68257944492836764</v>
      </c>
      <c r="BX391" s="96">
        <v>21.593906053382906</v>
      </c>
      <c r="BY391" s="96">
        <v>0.90839543021091096</v>
      </c>
      <c r="BZ391" s="135">
        <v>29.213428455279736</v>
      </c>
      <c r="CA391" s="135">
        <v>20.679988069739672</v>
      </c>
      <c r="CB391" s="135">
        <v>8.8678732401386817</v>
      </c>
      <c r="CC391" s="90">
        <f t="shared" si="52"/>
        <v>286.1831716179608</v>
      </c>
      <c r="CD391" s="91">
        <f t="shared" si="53"/>
        <v>361.17128832069136</v>
      </c>
      <c r="CE391" s="90">
        <f t="shared" si="50"/>
        <v>274.27795167865361</v>
      </c>
      <c r="CF391" s="91">
        <f t="shared" si="51"/>
        <v>346.1465627265506</v>
      </c>
      <c r="CG391" s="75"/>
      <c r="CH391" s="49"/>
      <c r="CI391" s="145">
        <v>106300</v>
      </c>
      <c r="CJ391" s="145" t="s">
        <v>155</v>
      </c>
      <c r="CK391" s="145">
        <v>39910</v>
      </c>
      <c r="CL391" s="145">
        <v>42240</v>
      </c>
      <c r="CM391" s="145" t="s">
        <v>155</v>
      </c>
      <c r="CN391" s="145" t="s">
        <v>155</v>
      </c>
      <c r="CO391" s="145" t="s">
        <v>155</v>
      </c>
      <c r="CP391" s="143">
        <v>574400</v>
      </c>
      <c r="CQ391" s="145" t="s">
        <v>155</v>
      </c>
      <c r="CR391" s="145">
        <v>6267</v>
      </c>
      <c r="CS391" s="145">
        <v>726</v>
      </c>
    </row>
    <row r="392" spans="1:97" ht="15.75" thickBot="1" x14ac:dyDescent="0.3">
      <c r="A392" s="76" t="s">
        <v>735</v>
      </c>
      <c r="B392" s="117" t="s">
        <v>971</v>
      </c>
      <c r="C392" s="144" t="s">
        <v>174</v>
      </c>
      <c r="D392" s="144"/>
      <c r="E392" s="77"/>
      <c r="F392" s="77"/>
      <c r="G392" s="77"/>
      <c r="H392" s="77"/>
      <c r="I392" s="77"/>
      <c r="J392" s="80"/>
      <c r="K392" s="121"/>
      <c r="L392" s="154">
        <v>0.96</v>
      </c>
      <c r="M392" s="154">
        <v>98.06</v>
      </c>
      <c r="N392" s="77"/>
      <c r="O392" s="77"/>
      <c r="P392" s="77"/>
      <c r="Q392" s="77"/>
      <c r="R392" s="77"/>
      <c r="S392" s="77"/>
      <c r="T392" s="77"/>
      <c r="U392" s="77"/>
      <c r="V392" s="77"/>
      <c r="W392" s="77"/>
      <c r="X392" s="157" t="s">
        <v>155</v>
      </c>
      <c r="Y392" s="77"/>
      <c r="Z392" s="77"/>
      <c r="AA392" s="77"/>
      <c r="AB392" s="78" t="s">
        <v>154</v>
      </c>
      <c r="AC392" s="106">
        <v>0.28733146947142751</v>
      </c>
      <c r="AD392" s="96">
        <v>541.06349928641419</v>
      </c>
      <c r="AE392" s="96">
        <v>1907.3586312408493</v>
      </c>
      <c r="AF392" s="97">
        <v>31070.604883567543</v>
      </c>
      <c r="AG392" s="96">
        <v>486189.52179501485</v>
      </c>
      <c r="AH392" s="96" t="s">
        <v>155</v>
      </c>
      <c r="AI392" s="96">
        <v>11821.858105325347</v>
      </c>
      <c r="AJ392" s="96" t="s">
        <v>155</v>
      </c>
      <c r="AK392" s="96">
        <v>14.762750433193576</v>
      </c>
      <c r="AL392" s="96">
        <v>2553.4939243377949</v>
      </c>
      <c r="AM392" s="96">
        <v>43.502618220211019</v>
      </c>
      <c r="AN392" s="96">
        <v>32.368907036458424</v>
      </c>
      <c r="AO392" s="96">
        <v>65.012556405535562</v>
      </c>
      <c r="AP392" s="96">
        <v>8476.7845912106513</v>
      </c>
      <c r="AQ392" s="96">
        <v>3.4475230109907007</v>
      </c>
      <c r="AR392" s="96">
        <v>9.9849486754261694</v>
      </c>
      <c r="AS392" s="96">
        <v>3.7666222602436461</v>
      </c>
      <c r="AT392" s="96">
        <v>26.972970517059991</v>
      </c>
      <c r="AU392" s="96">
        <v>31.300709513065499</v>
      </c>
      <c r="AV392" s="96">
        <v>1.7050962902438187</v>
      </c>
      <c r="AW392" s="96" t="s">
        <v>155</v>
      </c>
      <c r="AX392" s="96" t="s">
        <v>155</v>
      </c>
      <c r="AY392" s="96"/>
      <c r="AZ392" s="96">
        <v>127.52389201719248</v>
      </c>
      <c r="BA392" s="96">
        <v>2397.4800890414385</v>
      </c>
      <c r="BB392" s="101">
        <v>7.7263366693085276</v>
      </c>
      <c r="BC392" s="96">
        <v>0.37354867202190634</v>
      </c>
      <c r="BD392" s="96">
        <v>4.312790470791688</v>
      </c>
      <c r="BE392" s="96">
        <v>44.473831677222336</v>
      </c>
      <c r="BF392" s="96" t="s">
        <v>155</v>
      </c>
      <c r="BG392" s="96">
        <v>0.31135319787389548</v>
      </c>
      <c r="BH392" s="96"/>
      <c r="BI392" s="96">
        <v>207.21235220049809</v>
      </c>
      <c r="BJ392" s="103">
        <v>20.246279746814007</v>
      </c>
      <c r="BK392" s="103">
        <v>43.352513804387009</v>
      </c>
      <c r="BL392" s="103">
        <v>5.0748967537472494</v>
      </c>
      <c r="BM392" s="103">
        <v>19.499294995595527</v>
      </c>
      <c r="BN392" s="103">
        <v>3.8552015066782555</v>
      </c>
      <c r="BO392" s="103">
        <v>0.81247719866057966</v>
      </c>
      <c r="BP392" s="103">
        <v>3.3888878578711559</v>
      </c>
      <c r="BQ392" s="103">
        <v>0.50511296671922556</v>
      </c>
      <c r="BR392" s="103">
        <v>3.02590789270536</v>
      </c>
      <c r="BS392" s="103">
        <v>0.56290452566203342</v>
      </c>
      <c r="BT392" s="103">
        <v>1.736222808976537</v>
      </c>
      <c r="BU392" s="103">
        <v>0.23498333458650419</v>
      </c>
      <c r="BV392" s="103">
        <v>1.6931411053495102</v>
      </c>
      <c r="BW392" s="103">
        <v>0.23475476742223506</v>
      </c>
      <c r="BX392" s="96">
        <v>53.697325269228699</v>
      </c>
      <c r="BY392" s="96">
        <v>0.26426660280355119</v>
      </c>
      <c r="BZ392" s="135">
        <v>9.5218516184873518</v>
      </c>
      <c r="CA392" s="135">
        <v>5.4964136486941797</v>
      </c>
      <c r="CB392" s="135">
        <v>1.4530764392015456</v>
      </c>
      <c r="CC392" s="90">
        <f t="shared" si="52"/>
        <v>104.22257926517517</v>
      </c>
      <c r="CD392" s="91">
        <f t="shared" si="53"/>
        <v>231.74647128236765</v>
      </c>
      <c r="CE392" s="90">
        <f t="shared" si="50"/>
        <v>102.20066122743077</v>
      </c>
      <c r="CF392" s="91">
        <f t="shared" si="51"/>
        <v>227.25058973948973</v>
      </c>
      <c r="CG392" s="75"/>
      <c r="CH392" s="49"/>
      <c r="CI392" s="145">
        <v>34600</v>
      </c>
      <c r="CJ392" s="145" t="s">
        <v>155</v>
      </c>
      <c r="CK392" s="145">
        <v>8078</v>
      </c>
      <c r="CL392" s="145">
        <v>13887</v>
      </c>
      <c r="CM392" s="145" t="s">
        <v>155</v>
      </c>
      <c r="CN392" s="145" t="s">
        <v>155</v>
      </c>
      <c r="CO392" s="145">
        <v>252</v>
      </c>
      <c r="CP392" s="143">
        <v>758600</v>
      </c>
      <c r="CQ392" s="145" t="s">
        <v>155</v>
      </c>
      <c r="CR392" s="145">
        <v>2257</v>
      </c>
      <c r="CS392" s="145">
        <v>1931</v>
      </c>
    </row>
    <row r="393" spans="1:97" ht="15.75" thickBot="1" x14ac:dyDescent="0.3">
      <c r="A393" s="76" t="s">
        <v>736</v>
      </c>
      <c r="B393" s="117" t="s">
        <v>972</v>
      </c>
      <c r="C393" s="144" t="s">
        <v>174</v>
      </c>
      <c r="D393" s="144"/>
      <c r="E393" s="77"/>
      <c r="F393" s="77"/>
      <c r="G393" s="77"/>
      <c r="H393" s="77"/>
      <c r="I393" s="77"/>
      <c r="J393" s="80"/>
      <c r="K393" s="121"/>
      <c r="L393" s="154">
        <v>0.56000000000000005</v>
      </c>
      <c r="M393" s="154">
        <v>93.57</v>
      </c>
      <c r="N393" s="77"/>
      <c r="O393" s="77"/>
      <c r="P393" s="77"/>
      <c r="Q393" s="77"/>
      <c r="R393" s="77"/>
      <c r="S393" s="77"/>
      <c r="T393" s="77"/>
      <c r="U393" s="77"/>
      <c r="V393" s="77"/>
      <c r="W393" s="77"/>
      <c r="X393" s="157">
        <v>4.9850000000000003</v>
      </c>
      <c r="Y393" s="77"/>
      <c r="Z393" s="77"/>
      <c r="AA393" s="77"/>
      <c r="AB393" s="78" t="s">
        <v>154</v>
      </c>
      <c r="AC393" s="106" t="s">
        <v>155</v>
      </c>
      <c r="AD393" s="96">
        <v>237.49705821482405</v>
      </c>
      <c r="AE393" s="96">
        <v>231.15514451169395</v>
      </c>
      <c r="AF393" s="97">
        <v>7862.5483753429016</v>
      </c>
      <c r="AG393" s="96">
        <v>533136.35278331826</v>
      </c>
      <c r="AH393" s="96" t="s">
        <v>155</v>
      </c>
      <c r="AI393" s="96">
        <v>2337.4188815909033</v>
      </c>
      <c r="AJ393" s="96" t="s">
        <v>155</v>
      </c>
      <c r="AK393" s="96">
        <v>17.158732251321887</v>
      </c>
      <c r="AL393" s="96">
        <v>3534.7097526059729</v>
      </c>
      <c r="AM393" s="96">
        <v>13.483438435274206</v>
      </c>
      <c r="AN393" s="96">
        <v>16.562711108978792</v>
      </c>
      <c r="AO393" s="96">
        <v>9.0821951762095079</v>
      </c>
      <c r="AP393" s="96">
        <v>1475.265454036856</v>
      </c>
      <c r="AQ393" s="96">
        <v>0.18987042608266202</v>
      </c>
      <c r="AR393" s="96">
        <v>2.5963967651323063</v>
      </c>
      <c r="AS393" s="96">
        <v>3.9929758659873986</v>
      </c>
      <c r="AT393" s="96">
        <v>10.740410274061052</v>
      </c>
      <c r="AU393" s="96">
        <v>10.333749124784086</v>
      </c>
      <c r="AV393" s="96">
        <v>2.4831839505030113</v>
      </c>
      <c r="AW393" s="96" t="s">
        <v>155</v>
      </c>
      <c r="AX393" s="96" t="s">
        <v>155</v>
      </c>
      <c r="AY393" s="96"/>
      <c r="AZ393" s="96">
        <v>199.05128467730455</v>
      </c>
      <c r="BA393" s="96">
        <v>3695.3544749909966</v>
      </c>
      <c r="BB393" s="101">
        <v>10.583470053375247</v>
      </c>
      <c r="BC393" s="96" t="s">
        <v>155</v>
      </c>
      <c r="BD393" s="96">
        <v>6.9953546382540566</v>
      </c>
      <c r="BE393" s="96">
        <v>65.46956834516979</v>
      </c>
      <c r="BF393" s="96" t="s">
        <v>155</v>
      </c>
      <c r="BG393" s="96">
        <v>1.1082870198364132</v>
      </c>
      <c r="BH393" s="96"/>
      <c r="BI393" s="96">
        <v>70.296304018000299</v>
      </c>
      <c r="BJ393" s="103">
        <v>16.453555215175147</v>
      </c>
      <c r="BK393" s="103">
        <v>33.280495227246327</v>
      </c>
      <c r="BL393" s="103">
        <v>4.0288100330869963</v>
      </c>
      <c r="BM393" s="103">
        <v>15.594408491789119</v>
      </c>
      <c r="BN393" s="103">
        <v>3.2044991338850992</v>
      </c>
      <c r="BO393" s="103">
        <v>0.53486123261811214</v>
      </c>
      <c r="BP393" s="103">
        <v>3.2230307251314323</v>
      </c>
      <c r="BQ393" s="103">
        <v>0.51261702410096532</v>
      </c>
      <c r="BR393" s="103">
        <v>3.1744378131425965</v>
      </c>
      <c r="BS393" s="103">
        <v>0.66764531652068659</v>
      </c>
      <c r="BT393" s="103">
        <v>2.0228266930285548</v>
      </c>
      <c r="BU393" s="103">
        <v>0.29523923545444913</v>
      </c>
      <c r="BV393" s="103">
        <v>2.0550706924125013</v>
      </c>
      <c r="BW393" s="103">
        <v>0.32574743739948508</v>
      </c>
      <c r="BX393" s="96">
        <v>83.751689867971848</v>
      </c>
      <c r="BY393" s="96">
        <v>0.14739786851212866</v>
      </c>
      <c r="BZ393" s="135">
        <v>16.843870511320169</v>
      </c>
      <c r="CA393" s="135">
        <v>4.5235567446879585</v>
      </c>
      <c r="CB393" s="135">
        <v>1.649239145984664</v>
      </c>
      <c r="CC393" s="90">
        <f t="shared" si="52"/>
        <v>85.373244270991478</v>
      </c>
      <c r="CD393" s="91">
        <f t="shared" si="53"/>
        <v>284.42452894829603</v>
      </c>
      <c r="CE393" s="90">
        <f t="shared" si="50"/>
        <v>79.883744664366716</v>
      </c>
      <c r="CF393" s="91">
        <f t="shared" si="51"/>
        <v>266.13603173692059</v>
      </c>
      <c r="CG393" s="75"/>
      <c r="CH393" s="49"/>
      <c r="CI393" s="145">
        <v>7717</v>
      </c>
      <c r="CJ393" s="145" t="s">
        <v>155</v>
      </c>
      <c r="CK393" s="145">
        <v>1388</v>
      </c>
      <c r="CL393" s="145" t="s">
        <v>155</v>
      </c>
      <c r="CM393" s="145" t="s">
        <v>155</v>
      </c>
      <c r="CN393" s="145" t="s">
        <v>155</v>
      </c>
      <c r="CO393" s="145" t="s">
        <v>155</v>
      </c>
      <c r="CP393" s="143">
        <v>851100</v>
      </c>
      <c r="CQ393" s="145" t="s">
        <v>155</v>
      </c>
      <c r="CR393" s="145">
        <v>3279</v>
      </c>
      <c r="CS393" s="145">
        <v>3209</v>
      </c>
    </row>
    <row r="394" spans="1:97" ht="15.75" thickBot="1" x14ac:dyDescent="0.3">
      <c r="A394" s="76" t="s">
        <v>737</v>
      </c>
      <c r="B394" s="117" t="s">
        <v>973</v>
      </c>
      <c r="C394" s="144" t="s">
        <v>174</v>
      </c>
      <c r="D394" s="144"/>
      <c r="E394" s="77"/>
      <c r="F394" s="77"/>
      <c r="G394" s="77"/>
      <c r="H394" s="77"/>
      <c r="I394" s="77"/>
      <c r="J394" s="80"/>
      <c r="K394" s="121"/>
      <c r="L394" s="154">
        <v>1.79</v>
      </c>
      <c r="M394" s="154">
        <v>67.545000000000002</v>
      </c>
      <c r="N394" s="77"/>
      <c r="O394" s="77"/>
      <c r="P394" s="77"/>
      <c r="Q394" s="77"/>
      <c r="R394" s="77"/>
      <c r="S394" s="77"/>
      <c r="T394" s="77"/>
      <c r="U394" s="77"/>
      <c r="V394" s="77"/>
      <c r="W394" s="77"/>
      <c r="X394" s="157">
        <v>23.29</v>
      </c>
      <c r="Y394" s="77"/>
      <c r="Z394" s="77"/>
      <c r="AA394" s="77"/>
      <c r="AB394" s="78" t="s">
        <v>154</v>
      </c>
      <c r="AC394" s="106">
        <v>3.4932459243043517</v>
      </c>
      <c r="AD394" s="96">
        <v>973.74929481834658</v>
      </c>
      <c r="AE394" s="96">
        <v>2400.1277435006464</v>
      </c>
      <c r="AF394" s="97">
        <v>104580.31792275704</v>
      </c>
      <c r="AG394" s="96">
        <v>361381.34429708001</v>
      </c>
      <c r="AH394" s="96">
        <v>275.62893988400901</v>
      </c>
      <c r="AI394" s="96">
        <v>17067.412473259545</v>
      </c>
      <c r="AJ394" s="96">
        <v>2100.1763712189068</v>
      </c>
      <c r="AK394" s="96">
        <v>27.02273274985091</v>
      </c>
      <c r="AL394" s="96">
        <v>7688.7465837706222</v>
      </c>
      <c r="AM394" s="96">
        <v>129.36536805895275</v>
      </c>
      <c r="AN394" s="96">
        <v>97.458525758896798</v>
      </c>
      <c r="AO394" s="96">
        <v>26.231114125017523</v>
      </c>
      <c r="AP394" s="96">
        <v>18426.671257868347</v>
      </c>
      <c r="AQ394" s="96">
        <v>8.3920125892489477</v>
      </c>
      <c r="AR394" s="96">
        <v>27.697014599143259</v>
      </c>
      <c r="AS394" s="96">
        <v>28.536959479732634</v>
      </c>
      <c r="AT394" s="96">
        <v>261.8246180009013</v>
      </c>
      <c r="AU394" s="96">
        <v>66.458797075762078</v>
      </c>
      <c r="AV394" s="96">
        <v>3.1452846111661517</v>
      </c>
      <c r="AW394" s="96" t="s">
        <v>155</v>
      </c>
      <c r="AX394" s="96" t="s">
        <v>155</v>
      </c>
      <c r="AY394" s="96"/>
      <c r="AZ394" s="96">
        <v>111.18008704936997</v>
      </c>
      <c r="BA394" s="96">
        <v>1632.6186844117206</v>
      </c>
      <c r="BB394" s="101">
        <v>23.875028662110726</v>
      </c>
      <c r="BC394" s="96">
        <v>3.5280736933454762</v>
      </c>
      <c r="BD394" s="96">
        <v>3.1940807224655874</v>
      </c>
      <c r="BE394" s="96">
        <v>28.833206764642561</v>
      </c>
      <c r="BF394" s="96">
        <v>3.7451980797832576</v>
      </c>
      <c r="BG394" s="96">
        <v>0.49525578001352866</v>
      </c>
      <c r="BH394" s="96"/>
      <c r="BI394" s="96">
        <v>377.39482561043349</v>
      </c>
      <c r="BJ394" s="103">
        <v>84.4760659498195</v>
      </c>
      <c r="BK394" s="103">
        <v>195.16180082842149</v>
      </c>
      <c r="BL394" s="103">
        <v>23.456750671416447</v>
      </c>
      <c r="BM394" s="103">
        <v>92.003711450792679</v>
      </c>
      <c r="BN394" s="103">
        <v>18.65395289485507</v>
      </c>
      <c r="BO394" s="103">
        <v>3.6244523860433717</v>
      </c>
      <c r="BP394" s="103">
        <v>17.380093596556524</v>
      </c>
      <c r="BQ394" s="103">
        <v>2.4427367089370966</v>
      </c>
      <c r="BR394" s="103">
        <v>13.584330916683518</v>
      </c>
      <c r="BS394" s="103">
        <v>2.3035022564296623</v>
      </c>
      <c r="BT394" s="103">
        <v>6.3728038222400922</v>
      </c>
      <c r="BU394" s="103">
        <v>0.88262278042806597</v>
      </c>
      <c r="BV394" s="103">
        <v>5.9614218309671312</v>
      </c>
      <c r="BW394" s="103">
        <v>0.87716674025825403</v>
      </c>
      <c r="BX394" s="96">
        <v>38.032056824174845</v>
      </c>
      <c r="BY394" s="96">
        <v>1.2163009506950968</v>
      </c>
      <c r="BZ394" s="135">
        <v>19.247488465570516</v>
      </c>
      <c r="CA394" s="135">
        <v>18.18060952040787</v>
      </c>
      <c r="CB394" s="135">
        <v>5.3668758210492875</v>
      </c>
      <c r="CC394" s="90">
        <f t="shared" si="52"/>
        <v>467.18141283384898</v>
      </c>
      <c r="CD394" s="91">
        <f t="shared" si="53"/>
        <v>578.36149988321893</v>
      </c>
      <c r="CE394" s="90">
        <f t="shared" ref="CE394:CE412" si="54">CC394*$M394/100</f>
        <v>315.55768529862331</v>
      </c>
      <c r="CF394" s="91">
        <f t="shared" ref="CF394:CF412" si="55">CD394*$M394/100</f>
        <v>390.65427509612027</v>
      </c>
      <c r="CG394" s="75"/>
      <c r="CH394" s="49"/>
      <c r="CI394" s="145">
        <v>118900</v>
      </c>
      <c r="CJ394" s="145" t="s">
        <v>155</v>
      </c>
      <c r="CK394" s="145">
        <v>17624</v>
      </c>
      <c r="CL394" s="145">
        <v>18057</v>
      </c>
      <c r="CM394" s="145" t="s">
        <v>155</v>
      </c>
      <c r="CN394" s="145" t="s">
        <v>155</v>
      </c>
      <c r="CO394" s="145" t="s">
        <v>155</v>
      </c>
      <c r="CP394" s="143">
        <v>573100</v>
      </c>
      <c r="CQ394" s="145" t="s">
        <v>155</v>
      </c>
      <c r="CR394" s="145">
        <v>6971</v>
      </c>
      <c r="CS394" s="145">
        <v>1333</v>
      </c>
    </row>
    <row r="395" spans="1:97" ht="15.75" thickBot="1" x14ac:dyDescent="0.3">
      <c r="A395" s="76" t="s">
        <v>738</v>
      </c>
      <c r="B395" s="117" t="s">
        <v>974</v>
      </c>
      <c r="C395" s="144"/>
      <c r="D395" s="77"/>
      <c r="E395" s="77"/>
      <c r="F395" s="77"/>
      <c r="G395" s="77"/>
      <c r="H395" s="77"/>
      <c r="I395" s="77"/>
      <c r="J395" s="80"/>
      <c r="K395" s="121"/>
      <c r="L395" s="154">
        <v>2.0099999999999998</v>
      </c>
      <c r="M395" s="154">
        <v>95.15</v>
      </c>
      <c r="N395" s="77"/>
      <c r="O395" s="77"/>
      <c r="P395" s="77"/>
      <c r="Q395" s="77"/>
      <c r="R395" s="77"/>
      <c r="S395" s="77"/>
      <c r="T395" s="77"/>
      <c r="U395" s="77"/>
      <c r="V395" s="77"/>
      <c r="W395" s="77"/>
      <c r="X395" s="157" t="s">
        <v>155</v>
      </c>
      <c r="Y395" s="77"/>
      <c r="Z395" s="77"/>
      <c r="AA395" s="77"/>
      <c r="AB395" s="78" t="s">
        <v>154</v>
      </c>
      <c r="AC395" s="106">
        <v>2.7584519700189047</v>
      </c>
      <c r="AD395" s="96">
        <v>1651.7401754043158</v>
      </c>
      <c r="AE395" s="96">
        <v>7702.7738720871603</v>
      </c>
      <c r="AF395" s="97">
        <v>93758.972917714273</v>
      </c>
      <c r="AG395" s="96">
        <v>361732.42816717952</v>
      </c>
      <c r="AH395" s="96">
        <v>263.10190208031304</v>
      </c>
      <c r="AI395" s="96">
        <v>31041.524212431188</v>
      </c>
      <c r="AJ395" s="96">
        <v>1617.7741953708198</v>
      </c>
      <c r="AK395" s="96">
        <v>21.625755845914888</v>
      </c>
      <c r="AL395" s="96">
        <v>6530.3389618303509</v>
      </c>
      <c r="AM395" s="96">
        <v>142.99945518917011</v>
      </c>
      <c r="AN395" s="96">
        <v>103.24212457972172</v>
      </c>
      <c r="AO395" s="96">
        <v>168.39125843562292</v>
      </c>
      <c r="AP395" s="96">
        <v>37309.653636306961</v>
      </c>
      <c r="AQ395" s="96">
        <v>21.405938352939607</v>
      </c>
      <c r="AR395" s="96">
        <v>61.363545057750159</v>
      </c>
      <c r="AS395" s="96">
        <v>20.811888214201872</v>
      </c>
      <c r="AT395" s="96">
        <v>116.52357809445623</v>
      </c>
      <c r="AU395" s="96">
        <v>96.200854760147564</v>
      </c>
      <c r="AV395" s="96">
        <v>2.4286425530174172</v>
      </c>
      <c r="AW395" s="96" t="s">
        <v>155</v>
      </c>
      <c r="AX395" s="96" t="s">
        <v>155</v>
      </c>
      <c r="AY395" s="96"/>
      <c r="AZ395" s="96">
        <v>60.763570611851883</v>
      </c>
      <c r="BA395" s="96">
        <v>804.91448432232892</v>
      </c>
      <c r="BB395" s="101">
        <v>20.141432065108475</v>
      </c>
      <c r="BC395" s="96">
        <v>0.39861078398884398</v>
      </c>
      <c r="BD395" s="96">
        <v>1.5571342314606123</v>
      </c>
      <c r="BE395" s="96">
        <v>15.314315336690617</v>
      </c>
      <c r="BF395" s="96">
        <v>6.9753135090522322</v>
      </c>
      <c r="BG395" s="96">
        <v>0.31289237111018853</v>
      </c>
      <c r="BH395" s="96"/>
      <c r="BI395" s="96">
        <v>616.14524794313718</v>
      </c>
      <c r="BJ395" s="103">
        <v>48.230688615362183</v>
      </c>
      <c r="BK395" s="103">
        <v>93.166220262725432</v>
      </c>
      <c r="BL395" s="103">
        <v>10.961064154001056</v>
      </c>
      <c r="BM395" s="103">
        <v>39.894123585888643</v>
      </c>
      <c r="BN395" s="103">
        <v>6.6587797714985077</v>
      </c>
      <c r="BO395" s="103">
        <v>1.2461888487274513</v>
      </c>
      <c r="BP395" s="103">
        <v>5.8993315611309525</v>
      </c>
      <c r="BQ395" s="103">
        <v>0.9188640948191249</v>
      </c>
      <c r="BR395" s="103">
        <v>6.0165855384497462</v>
      </c>
      <c r="BS395" s="103">
        <v>1.2857878419105973</v>
      </c>
      <c r="BT395" s="103">
        <v>4.0388664871609139</v>
      </c>
      <c r="BU395" s="103">
        <v>0.56964822721224229</v>
      </c>
      <c r="BV395" s="103">
        <v>3.8827792372628238</v>
      </c>
      <c r="BW395" s="103">
        <v>0.60837083174850193</v>
      </c>
      <c r="BX395" s="96">
        <v>19.207528758676467</v>
      </c>
      <c r="BY395" s="96">
        <v>0.68095065055278692</v>
      </c>
      <c r="BZ395" s="135">
        <v>21.93239688526732</v>
      </c>
      <c r="CA395" s="135">
        <v>16.434154205571595</v>
      </c>
      <c r="CB395" s="135">
        <v>4.5562341897893246</v>
      </c>
      <c r="CC395" s="90">
        <f t="shared" si="52"/>
        <v>223.37729905789826</v>
      </c>
      <c r="CD395" s="91">
        <f t="shared" si="53"/>
        <v>284.14086966975015</v>
      </c>
      <c r="CE395" s="90">
        <f t="shared" si="54"/>
        <v>212.54350005359021</v>
      </c>
      <c r="CF395" s="91">
        <f t="shared" si="55"/>
        <v>270.3600374907673</v>
      </c>
      <c r="CG395" s="75"/>
      <c r="CH395" s="49"/>
      <c r="CI395" s="145">
        <v>105100</v>
      </c>
      <c r="CJ395" s="145" t="s">
        <v>155</v>
      </c>
      <c r="CK395" s="145">
        <v>35144</v>
      </c>
      <c r="CL395" s="145">
        <v>32217</v>
      </c>
      <c r="CM395" s="145" t="s">
        <v>155</v>
      </c>
      <c r="CN395" s="145" t="s">
        <v>155</v>
      </c>
      <c r="CO395" s="145">
        <v>163</v>
      </c>
      <c r="CP395" s="143">
        <v>569400</v>
      </c>
      <c r="CQ395" s="145" t="s">
        <v>155</v>
      </c>
      <c r="CR395" s="145">
        <v>5899</v>
      </c>
      <c r="CS395" s="145">
        <v>689.8</v>
      </c>
    </row>
    <row r="396" spans="1:97" ht="15.75" thickBot="1" x14ac:dyDescent="0.3">
      <c r="A396" s="76" t="s">
        <v>739</v>
      </c>
      <c r="B396" s="117" t="s">
        <v>975</v>
      </c>
      <c r="C396" s="144"/>
      <c r="D396" s="77"/>
      <c r="E396" s="77"/>
      <c r="F396" s="77"/>
      <c r="G396" s="77"/>
      <c r="H396" s="77"/>
      <c r="I396" s="77"/>
      <c r="J396" s="80"/>
      <c r="K396" s="121"/>
      <c r="L396" s="154">
        <v>1.96</v>
      </c>
      <c r="M396" s="154">
        <v>95.07</v>
      </c>
      <c r="N396" s="77"/>
      <c r="O396" s="77"/>
      <c r="P396" s="77"/>
      <c r="Q396" s="77"/>
      <c r="R396" s="77"/>
      <c r="S396" s="77"/>
      <c r="T396" s="77"/>
      <c r="U396" s="77"/>
      <c r="V396" s="77"/>
      <c r="W396" s="77"/>
      <c r="X396" s="157" t="s">
        <v>155</v>
      </c>
      <c r="Y396" s="77"/>
      <c r="Z396" s="77"/>
      <c r="AA396" s="77"/>
      <c r="AB396" s="78" t="s">
        <v>154</v>
      </c>
      <c r="AC396" s="106">
        <v>2.4945762308370707</v>
      </c>
      <c r="AD396" s="96">
        <v>1596.1772119527045</v>
      </c>
      <c r="AE396" s="96">
        <v>6222.0754128629378</v>
      </c>
      <c r="AF396" s="97">
        <v>92199.598190843215</v>
      </c>
      <c r="AG396" s="96">
        <v>369781.65065586427</v>
      </c>
      <c r="AH396" s="96">
        <v>294.02383505072021</v>
      </c>
      <c r="AI396" s="96">
        <v>30429.458579953538</v>
      </c>
      <c r="AJ396" s="96">
        <v>2739.0668332761397</v>
      </c>
      <c r="AK396" s="96">
        <v>18.776929861313995</v>
      </c>
      <c r="AL396" s="96">
        <v>6800.256016494649</v>
      </c>
      <c r="AM396" s="96">
        <v>159.08382234015593</v>
      </c>
      <c r="AN396" s="96">
        <v>101.27608437164764</v>
      </c>
      <c r="AO396" s="96">
        <v>134.3950769213387</v>
      </c>
      <c r="AP396" s="96">
        <v>28685.874583778521</v>
      </c>
      <c r="AQ396" s="96">
        <v>17.859457176346666</v>
      </c>
      <c r="AR396" s="96">
        <v>59.467376259260043</v>
      </c>
      <c r="AS396" s="96">
        <v>8.4046712055534538</v>
      </c>
      <c r="AT396" s="96">
        <v>129.51325055316508</v>
      </c>
      <c r="AU396" s="96">
        <v>93.003971924418863</v>
      </c>
      <c r="AV396" s="96">
        <v>2.5136663443513898</v>
      </c>
      <c r="AW396" s="96" t="s">
        <v>155</v>
      </c>
      <c r="AX396" s="96" t="s">
        <v>155</v>
      </c>
      <c r="AY396" s="96"/>
      <c r="AZ396" s="96">
        <v>97.27831612350856</v>
      </c>
      <c r="BA396" s="96">
        <v>618.1836069222428</v>
      </c>
      <c r="BB396" s="101">
        <v>20.20541911888272</v>
      </c>
      <c r="BC396" s="96">
        <v>0.70795556407311699</v>
      </c>
      <c r="BD396" s="96">
        <v>1.2353357208472562</v>
      </c>
      <c r="BE396" s="96">
        <v>10.677243177150311</v>
      </c>
      <c r="BF396" s="96">
        <v>3.4511014394679949</v>
      </c>
      <c r="BG396" s="96">
        <v>0.40036550664305626</v>
      </c>
      <c r="BH396" s="96"/>
      <c r="BI396" s="96">
        <v>592.88455875710611</v>
      </c>
      <c r="BJ396" s="103">
        <v>60.929649458354916</v>
      </c>
      <c r="BK396" s="103">
        <v>125.56652670305431</v>
      </c>
      <c r="BL396" s="103">
        <v>14.424086322258313</v>
      </c>
      <c r="BM396" s="103">
        <v>54.43706654833121</v>
      </c>
      <c r="BN396" s="103">
        <v>9.8181627483554994</v>
      </c>
      <c r="BO396" s="103">
        <v>2.1634800499461604</v>
      </c>
      <c r="BP396" s="103">
        <v>12.087149981979911</v>
      </c>
      <c r="BQ396" s="103">
        <v>2.0404937093244468</v>
      </c>
      <c r="BR396" s="103">
        <v>12.764372949525795</v>
      </c>
      <c r="BS396" s="103">
        <v>2.6722864308356504</v>
      </c>
      <c r="BT396" s="103">
        <v>7.7691070979876864</v>
      </c>
      <c r="BU396" s="103">
        <v>0.99028066539958692</v>
      </c>
      <c r="BV396" s="103">
        <v>6.3389437501349457</v>
      </c>
      <c r="BW396" s="103">
        <v>0.93543562031846328</v>
      </c>
      <c r="BX396" s="96">
        <v>15.479059164161605</v>
      </c>
      <c r="BY396" s="96">
        <v>0.66668135649273585</v>
      </c>
      <c r="BZ396" s="135">
        <v>24.323601169936644</v>
      </c>
      <c r="CA396" s="135">
        <v>16.142715601733855</v>
      </c>
      <c r="CB396" s="135">
        <v>5.3329937909792804</v>
      </c>
      <c r="CC396" s="90">
        <f t="shared" si="52"/>
        <v>312.93704203580688</v>
      </c>
      <c r="CD396" s="91">
        <f t="shared" si="53"/>
        <v>410.21535815931543</v>
      </c>
      <c r="CE396" s="90">
        <f t="shared" si="54"/>
        <v>297.50924586344155</v>
      </c>
      <c r="CF396" s="91">
        <f t="shared" si="55"/>
        <v>389.99174100206119</v>
      </c>
      <c r="CG396" s="75"/>
      <c r="CH396" s="49"/>
      <c r="CI396" s="145">
        <v>101400</v>
      </c>
      <c r="CJ396" s="145" t="s">
        <v>155</v>
      </c>
      <c r="CK396" s="145">
        <v>27394</v>
      </c>
      <c r="CL396" s="145">
        <v>25597</v>
      </c>
      <c r="CM396" s="145" t="s">
        <v>155</v>
      </c>
      <c r="CN396" s="145" t="s">
        <v>155</v>
      </c>
      <c r="CO396" s="145">
        <v>235</v>
      </c>
      <c r="CP396" s="143">
        <v>577400</v>
      </c>
      <c r="CQ396" s="145" t="s">
        <v>155</v>
      </c>
      <c r="CR396" s="145">
        <v>6382</v>
      </c>
      <c r="CS396" s="145">
        <v>528</v>
      </c>
    </row>
    <row r="397" spans="1:97" ht="15.75" thickBot="1" x14ac:dyDescent="0.3">
      <c r="A397" s="76" t="s">
        <v>740</v>
      </c>
      <c r="B397" s="117" t="s">
        <v>976</v>
      </c>
      <c r="C397" s="144"/>
      <c r="D397" s="77"/>
      <c r="E397" s="77"/>
      <c r="F397" s="77"/>
      <c r="G397" s="77"/>
      <c r="H397" s="77"/>
      <c r="I397" s="77"/>
      <c r="J397" s="80"/>
      <c r="K397" s="121"/>
      <c r="L397" s="154">
        <v>1.98</v>
      </c>
      <c r="M397" s="154">
        <v>94.46</v>
      </c>
      <c r="N397" s="77"/>
      <c r="O397" s="77"/>
      <c r="P397" s="77"/>
      <c r="Q397" s="77"/>
      <c r="R397" s="77"/>
      <c r="S397" s="77"/>
      <c r="T397" s="77"/>
      <c r="U397" s="77"/>
      <c r="V397" s="77"/>
      <c r="W397" s="77"/>
      <c r="X397" s="157" t="s">
        <v>155</v>
      </c>
      <c r="Y397" s="77"/>
      <c r="Z397" s="77"/>
      <c r="AA397" s="77"/>
      <c r="AB397" s="78" t="s">
        <v>154</v>
      </c>
      <c r="AC397" s="106">
        <v>2.4064052369470166</v>
      </c>
      <c r="AD397" s="96">
        <v>1594.773633249908</v>
      </c>
      <c r="AE397" s="96">
        <v>6038.9905950621887</v>
      </c>
      <c r="AF397" s="97">
        <v>94622.047058548807</v>
      </c>
      <c r="AG397" s="96">
        <v>370426.27256805205</v>
      </c>
      <c r="AH397" s="96">
        <v>313.32735272567845</v>
      </c>
      <c r="AI397" s="96">
        <v>30429.999040287312</v>
      </c>
      <c r="AJ397" s="96">
        <v>3673.0548235722554</v>
      </c>
      <c r="AK397" s="96">
        <v>22.602441158897125</v>
      </c>
      <c r="AL397" s="96">
        <v>7047.7745553701852</v>
      </c>
      <c r="AM397" s="96">
        <v>155.24802450029151</v>
      </c>
      <c r="AN397" s="96">
        <v>111.42305235928031</v>
      </c>
      <c r="AO397" s="96">
        <v>189.87586529670207</v>
      </c>
      <c r="AP397" s="96">
        <v>36829.927292128734</v>
      </c>
      <c r="AQ397" s="96">
        <v>25.884985905633908</v>
      </c>
      <c r="AR397" s="96">
        <v>59.244863199227261</v>
      </c>
      <c r="AS397" s="96">
        <v>14.813875022759467</v>
      </c>
      <c r="AT397" s="96">
        <v>144.18159324432918</v>
      </c>
      <c r="AU397" s="96">
        <v>90.644804853391349</v>
      </c>
      <c r="AV397" s="96">
        <v>2.4022835919325405</v>
      </c>
      <c r="AW397" s="96" t="s">
        <v>155</v>
      </c>
      <c r="AX397" s="96" t="s">
        <v>155</v>
      </c>
      <c r="AY397" s="96"/>
      <c r="AZ397" s="96">
        <v>75.612449387906764</v>
      </c>
      <c r="BA397" s="96">
        <v>855.97185717393256</v>
      </c>
      <c r="BB397" s="101">
        <v>20.842894260523323</v>
      </c>
      <c r="BC397" s="96">
        <v>0.5286861682826085</v>
      </c>
      <c r="BD397" s="96">
        <v>1.5356978366601479</v>
      </c>
      <c r="BE397" s="96">
        <v>16.599836039397871</v>
      </c>
      <c r="BF397" s="96">
        <v>3.5526246029306283</v>
      </c>
      <c r="BG397" s="96">
        <v>0.52967840755871443</v>
      </c>
      <c r="BH397" s="96"/>
      <c r="BI397" s="96">
        <v>600.3421962918087</v>
      </c>
      <c r="BJ397" s="103">
        <v>59.944405271333316</v>
      </c>
      <c r="BK397" s="103">
        <v>128.14817170431189</v>
      </c>
      <c r="BL397" s="103">
        <v>15.608675190865618</v>
      </c>
      <c r="BM397" s="103">
        <v>58.335705468472881</v>
      </c>
      <c r="BN397" s="103">
        <v>10.784505573026431</v>
      </c>
      <c r="BO397" s="103">
        <v>2.110675269316769</v>
      </c>
      <c r="BP397" s="103">
        <v>10.25050158596531</v>
      </c>
      <c r="BQ397" s="103">
        <v>1.632978830756203</v>
      </c>
      <c r="BR397" s="103">
        <v>10.469829352834306</v>
      </c>
      <c r="BS397" s="103">
        <v>2.0362137589176021</v>
      </c>
      <c r="BT397" s="103">
        <v>5.9067183269331842</v>
      </c>
      <c r="BU397" s="103">
        <v>0.86126392652309836</v>
      </c>
      <c r="BV397" s="103">
        <v>5.5566834968584624</v>
      </c>
      <c r="BW397" s="103">
        <v>0.83338874531098284</v>
      </c>
      <c r="BX397" s="96">
        <v>20.532876204568158</v>
      </c>
      <c r="BY397" s="96">
        <v>0.71909652074423303</v>
      </c>
      <c r="BZ397" s="135">
        <v>22.166799828120634</v>
      </c>
      <c r="CA397" s="135">
        <v>16.73352922854917</v>
      </c>
      <c r="CB397" s="135">
        <v>4.615789235446039</v>
      </c>
      <c r="CC397" s="90">
        <f t="shared" si="52"/>
        <v>312.47971650142603</v>
      </c>
      <c r="CD397" s="91">
        <f t="shared" si="53"/>
        <v>388.09216588933282</v>
      </c>
      <c r="CE397" s="90">
        <f t="shared" si="54"/>
        <v>295.16834020724701</v>
      </c>
      <c r="CF397" s="91">
        <f t="shared" si="55"/>
        <v>366.59185989906376</v>
      </c>
      <c r="CG397" s="75"/>
      <c r="CH397" s="49"/>
      <c r="CI397" s="145">
        <v>104700</v>
      </c>
      <c r="CJ397" s="145" t="s">
        <v>155</v>
      </c>
      <c r="CK397" s="145">
        <v>34584</v>
      </c>
      <c r="CL397" s="145">
        <v>29817</v>
      </c>
      <c r="CM397" s="145" t="s">
        <v>155</v>
      </c>
      <c r="CN397" s="145" t="s">
        <v>155</v>
      </c>
      <c r="CO397" s="145" t="s">
        <v>155</v>
      </c>
      <c r="CP397" s="143">
        <v>577900</v>
      </c>
      <c r="CQ397" s="145" t="s">
        <v>155</v>
      </c>
      <c r="CR397" s="145">
        <v>6413</v>
      </c>
      <c r="CS397" s="145">
        <v>700.4</v>
      </c>
    </row>
    <row r="398" spans="1:97" ht="15.75" thickBot="1" x14ac:dyDescent="0.3">
      <c r="A398" s="76" t="s">
        <v>741</v>
      </c>
      <c r="B398" s="117" t="s">
        <v>977</v>
      </c>
      <c r="C398" s="144"/>
      <c r="D398" s="77"/>
      <c r="E398" s="77"/>
      <c r="F398" s="77"/>
      <c r="G398" s="77"/>
      <c r="H398" s="77"/>
      <c r="I398" s="77"/>
      <c r="J398" s="80"/>
      <c r="K398" s="121"/>
      <c r="L398" s="154">
        <v>2.59</v>
      </c>
      <c r="M398" s="154">
        <v>94.57</v>
      </c>
      <c r="N398" s="77"/>
      <c r="O398" s="77"/>
      <c r="P398" s="77"/>
      <c r="Q398" s="77"/>
      <c r="R398" s="77"/>
      <c r="S398" s="77"/>
      <c r="T398" s="77"/>
      <c r="U398" s="77"/>
      <c r="V398" s="77"/>
      <c r="W398" s="77"/>
      <c r="X398" s="157" t="s">
        <v>155</v>
      </c>
      <c r="Y398" s="77"/>
      <c r="Z398" s="77"/>
      <c r="AA398" s="77"/>
      <c r="AB398" s="78" t="s">
        <v>154</v>
      </c>
      <c r="AC398" s="106">
        <v>3.2328088589488138</v>
      </c>
      <c r="AD398" s="96">
        <v>1528.0553934009326</v>
      </c>
      <c r="AE398" s="96">
        <v>5464.8033946124979</v>
      </c>
      <c r="AF398" s="97">
        <v>99157.847212037348</v>
      </c>
      <c r="AG398" s="96">
        <v>374677.19207257032</v>
      </c>
      <c r="AH398" s="96">
        <v>284.44856230223593</v>
      </c>
      <c r="AI398" s="96">
        <v>28516.280673704336</v>
      </c>
      <c r="AJ398" s="96">
        <v>2584.1042559283032</v>
      </c>
      <c r="AK398" s="96">
        <v>20.848866769964214</v>
      </c>
      <c r="AL398" s="96">
        <v>7001.246192749436</v>
      </c>
      <c r="AM398" s="96">
        <v>151.60000912332572</v>
      </c>
      <c r="AN398" s="96">
        <v>105.25915174603993</v>
      </c>
      <c r="AO398" s="96">
        <v>100.31178085548116</v>
      </c>
      <c r="AP398" s="96">
        <v>24986.671421851141</v>
      </c>
      <c r="AQ398" s="96">
        <v>14.201625734097831</v>
      </c>
      <c r="AR398" s="96">
        <v>77.01345165197489</v>
      </c>
      <c r="AS398" s="96">
        <v>30.364743197830602</v>
      </c>
      <c r="AT398" s="96">
        <v>134.84730785306456</v>
      </c>
      <c r="AU398" s="96">
        <v>99.41294183430422</v>
      </c>
      <c r="AV398" s="96">
        <v>2.2851617221832976</v>
      </c>
      <c r="AW398" s="96" t="s">
        <v>155</v>
      </c>
      <c r="AX398" s="96" t="s">
        <v>155</v>
      </c>
      <c r="AY398" s="96"/>
      <c r="AZ398" s="96">
        <v>57.743371076005822</v>
      </c>
      <c r="BA398" s="96">
        <v>598.73822732077531</v>
      </c>
      <c r="BB398" s="101">
        <v>21.260650147711335</v>
      </c>
      <c r="BC398" s="96">
        <v>0.42645746325421041</v>
      </c>
      <c r="BD398" s="96">
        <v>1.176918788540485</v>
      </c>
      <c r="BE398" s="96">
        <v>11.761438306762837</v>
      </c>
      <c r="BF398" s="96">
        <v>3.9303419411108571</v>
      </c>
      <c r="BG398" s="96">
        <v>0.62432994270349162</v>
      </c>
      <c r="BH398" s="96"/>
      <c r="BI398" s="96">
        <v>654.9703516179693</v>
      </c>
      <c r="BJ398" s="103">
        <v>52.409598582135828</v>
      </c>
      <c r="BK398" s="103">
        <v>104.08818174738606</v>
      </c>
      <c r="BL398" s="103">
        <v>13.646609125264206</v>
      </c>
      <c r="BM398" s="103">
        <v>54.569682835357078</v>
      </c>
      <c r="BN398" s="103">
        <v>11.849782622432219</v>
      </c>
      <c r="BO398" s="103">
        <v>2.3839766182605735</v>
      </c>
      <c r="BP398" s="103">
        <v>10.385765885442906</v>
      </c>
      <c r="BQ398" s="103">
        <v>1.7027285071554235</v>
      </c>
      <c r="BR398" s="103">
        <v>10.09475902020311</v>
      </c>
      <c r="BS398" s="103">
        <v>1.92411166380218</v>
      </c>
      <c r="BT398" s="103">
        <v>5.4871833035024915</v>
      </c>
      <c r="BU398" s="103">
        <v>0.7758708443054646</v>
      </c>
      <c r="BV398" s="103">
        <v>5.2551722667314902</v>
      </c>
      <c r="BW398" s="103">
        <v>0.78075841182145633</v>
      </c>
      <c r="BX398" s="96">
        <v>15.118616422670698</v>
      </c>
      <c r="BY398" s="96">
        <v>0.64946515362568435</v>
      </c>
      <c r="BZ398" s="135">
        <v>19.131762175205889</v>
      </c>
      <c r="CA398" s="135">
        <v>17.068184457030132</v>
      </c>
      <c r="CB398" s="135">
        <v>4.8034408462110472</v>
      </c>
      <c r="CC398" s="90">
        <f t="shared" si="52"/>
        <v>275.35418143380053</v>
      </c>
      <c r="CD398" s="91">
        <f t="shared" si="53"/>
        <v>333.09755250980635</v>
      </c>
      <c r="CE398" s="90">
        <f t="shared" si="54"/>
        <v>260.40244938194513</v>
      </c>
      <c r="CF398" s="91">
        <f t="shared" si="55"/>
        <v>315.01035540852382</v>
      </c>
      <c r="CG398" s="75"/>
      <c r="CH398" s="49"/>
      <c r="CI398" s="145">
        <v>104700</v>
      </c>
      <c r="CJ398" s="145" t="s">
        <v>155</v>
      </c>
      <c r="CK398" s="145">
        <v>23704</v>
      </c>
      <c r="CL398" s="145">
        <v>30617</v>
      </c>
      <c r="CM398" s="145" t="s">
        <v>155</v>
      </c>
      <c r="CN398" s="145" t="s">
        <v>155</v>
      </c>
      <c r="CO398" s="145" t="s">
        <v>155</v>
      </c>
      <c r="CP398" s="143">
        <v>567200</v>
      </c>
      <c r="CQ398" s="145" t="s">
        <v>155</v>
      </c>
      <c r="CR398" s="145">
        <v>6306</v>
      </c>
      <c r="CS398" s="145">
        <v>501.4</v>
      </c>
    </row>
    <row r="399" spans="1:97" ht="15.75" thickBot="1" x14ac:dyDescent="0.3">
      <c r="A399" s="76" t="s">
        <v>742</v>
      </c>
      <c r="B399" s="117" t="s">
        <v>978</v>
      </c>
      <c r="C399" s="144"/>
      <c r="D399" s="77"/>
      <c r="E399" s="77"/>
      <c r="F399" s="77"/>
      <c r="G399" s="77"/>
      <c r="H399" s="77"/>
      <c r="I399" s="77"/>
      <c r="J399" s="80"/>
      <c r="K399" s="121"/>
      <c r="L399" s="154">
        <v>2.6</v>
      </c>
      <c r="M399" s="154">
        <v>94.97</v>
      </c>
      <c r="N399" s="77"/>
      <c r="O399" s="77"/>
      <c r="P399" s="77"/>
      <c r="Q399" s="77"/>
      <c r="R399" s="77"/>
      <c r="S399" s="77"/>
      <c r="T399" s="77"/>
      <c r="U399" s="77"/>
      <c r="V399" s="77"/>
      <c r="W399" s="77"/>
      <c r="X399" s="157" t="s">
        <v>155</v>
      </c>
      <c r="Y399" s="77"/>
      <c r="Z399" s="77"/>
      <c r="AA399" s="77"/>
      <c r="AB399" s="78" t="s">
        <v>154</v>
      </c>
      <c r="AC399" s="106">
        <v>2.2047096804059256</v>
      </c>
      <c r="AD399" s="96">
        <v>1462.640420029732</v>
      </c>
      <c r="AE399" s="96">
        <v>3547.6378065790054</v>
      </c>
      <c r="AF399" s="97">
        <v>95543.674874954522</v>
      </c>
      <c r="AG399" s="96">
        <v>397713.4625162431</v>
      </c>
      <c r="AH399" s="96">
        <v>336.03254137444537</v>
      </c>
      <c r="AI399" s="96">
        <v>25803.762659663582</v>
      </c>
      <c r="AJ399" s="96">
        <v>2536.2040149681061</v>
      </c>
      <c r="AK399" s="96">
        <v>26.218094700545315</v>
      </c>
      <c r="AL399" s="96">
        <v>7677.5415081808387</v>
      </c>
      <c r="AM399" s="96">
        <v>146.0211449795255</v>
      </c>
      <c r="AN399" s="96">
        <v>101.17736962216294</v>
      </c>
      <c r="AO399" s="96">
        <v>46.82531180440818</v>
      </c>
      <c r="AP399" s="96">
        <v>11440.586903619545</v>
      </c>
      <c r="AQ399" s="96">
        <v>3.2594041673011724</v>
      </c>
      <c r="AR399" s="96">
        <v>13.705278655938478</v>
      </c>
      <c r="AS399" s="96">
        <v>7.2176867461569874</v>
      </c>
      <c r="AT399" s="96">
        <v>29.858636169533028</v>
      </c>
      <c r="AU399" s="96">
        <v>88.495938644142143</v>
      </c>
      <c r="AV399" s="96">
        <v>2.0637186636641478</v>
      </c>
      <c r="AW399" s="96" t="s">
        <v>155</v>
      </c>
      <c r="AX399" s="96" t="s">
        <v>155</v>
      </c>
      <c r="AY399" s="96"/>
      <c r="AZ399" s="96">
        <v>63.823554359169847</v>
      </c>
      <c r="BA399" s="96">
        <v>964.7621500041696</v>
      </c>
      <c r="BB399" s="101">
        <v>22.968110239507936</v>
      </c>
      <c r="BC399" s="96">
        <v>0.6355448911873911</v>
      </c>
      <c r="BD399" s="96">
        <v>1.8613516180437635</v>
      </c>
      <c r="BE399" s="96">
        <v>17.711284379459872</v>
      </c>
      <c r="BF399" s="96">
        <v>3.2323578705274785</v>
      </c>
      <c r="BG399" s="96">
        <v>0.27670002006391758</v>
      </c>
      <c r="BH399" s="96"/>
      <c r="BI399" s="96">
        <v>563.09501058600688</v>
      </c>
      <c r="BJ399" s="103">
        <v>78.450645385230118</v>
      </c>
      <c r="BK399" s="103">
        <v>139.38296296735624</v>
      </c>
      <c r="BL399" s="103">
        <v>14.79254196654124</v>
      </c>
      <c r="BM399" s="103">
        <v>50.049460377280965</v>
      </c>
      <c r="BN399" s="103">
        <v>7.5295160791878981</v>
      </c>
      <c r="BO399" s="103">
        <v>1.469256134304292</v>
      </c>
      <c r="BP399" s="103">
        <v>7.4305576869517971</v>
      </c>
      <c r="BQ399" s="103">
        <v>1.1283205659216791</v>
      </c>
      <c r="BR399" s="103">
        <v>7.3611775918550775</v>
      </c>
      <c r="BS399" s="103">
        <v>1.5257372652205241</v>
      </c>
      <c r="BT399" s="103">
        <v>4.726455665081283</v>
      </c>
      <c r="BU399" s="103">
        <v>0.7021755990764903</v>
      </c>
      <c r="BV399" s="103">
        <v>4.7519819277159066</v>
      </c>
      <c r="BW399" s="103">
        <v>0.7121298362713554</v>
      </c>
      <c r="BX399" s="96">
        <v>23.661891187377691</v>
      </c>
      <c r="BY399" s="96">
        <v>0.61961216487075133</v>
      </c>
      <c r="BZ399" s="135">
        <v>29.86095033221163</v>
      </c>
      <c r="CA399" s="135">
        <v>18.193576623783752</v>
      </c>
      <c r="CB399" s="135">
        <v>5.43647191520337</v>
      </c>
      <c r="CC399" s="90">
        <f t="shared" si="52"/>
        <v>320.0129190479949</v>
      </c>
      <c r="CD399" s="91">
        <f t="shared" si="53"/>
        <v>383.83647340716476</v>
      </c>
      <c r="CE399" s="90">
        <f t="shared" si="54"/>
        <v>303.91626921988075</v>
      </c>
      <c r="CF399" s="91">
        <f t="shared" si="55"/>
        <v>364.52949879478439</v>
      </c>
      <c r="CG399" s="75"/>
      <c r="CH399" s="49"/>
      <c r="CI399" s="145">
        <v>105200</v>
      </c>
      <c r="CJ399" s="145" t="s">
        <v>155</v>
      </c>
      <c r="CK399" s="145">
        <v>11164</v>
      </c>
      <c r="CL399" s="145">
        <v>25777</v>
      </c>
      <c r="CM399" s="145" t="s">
        <v>155</v>
      </c>
      <c r="CN399" s="145" t="s">
        <v>155</v>
      </c>
      <c r="CO399" s="145" t="s">
        <v>155</v>
      </c>
      <c r="CP399" s="143">
        <v>619900</v>
      </c>
      <c r="CQ399" s="145" t="s">
        <v>155</v>
      </c>
      <c r="CR399" s="145">
        <v>7156</v>
      </c>
      <c r="CS399" s="145">
        <v>792.6</v>
      </c>
    </row>
    <row r="400" spans="1:97" ht="15.75" thickBot="1" x14ac:dyDescent="0.3">
      <c r="A400" s="76" t="s">
        <v>743</v>
      </c>
      <c r="B400" s="117" t="s">
        <v>979</v>
      </c>
      <c r="C400" s="144"/>
      <c r="D400" s="77"/>
      <c r="E400" s="77"/>
      <c r="F400" s="77"/>
      <c r="G400" s="77"/>
      <c r="H400" s="77"/>
      <c r="I400" s="77"/>
      <c r="J400" s="80"/>
      <c r="K400" s="121"/>
      <c r="L400" s="154">
        <v>2.57</v>
      </c>
      <c r="M400" s="154">
        <v>95.14</v>
      </c>
      <c r="N400" s="77"/>
      <c r="O400" s="77"/>
      <c r="P400" s="77"/>
      <c r="Q400" s="77"/>
      <c r="R400" s="77"/>
      <c r="S400" s="77"/>
      <c r="T400" s="77"/>
      <c r="U400" s="77"/>
      <c r="V400" s="77"/>
      <c r="W400" s="77"/>
      <c r="X400" s="157" t="s">
        <v>155</v>
      </c>
      <c r="Y400" s="77"/>
      <c r="Z400" s="77"/>
      <c r="AA400" s="77"/>
      <c r="AB400" s="78" t="s">
        <v>154</v>
      </c>
      <c r="AC400" s="106">
        <v>2.0434391809334773</v>
      </c>
      <c r="AD400" s="96">
        <v>1342.1963036643542</v>
      </c>
      <c r="AE400" s="96">
        <v>3125.7869831334815</v>
      </c>
      <c r="AF400" s="97">
        <v>84735.459616867956</v>
      </c>
      <c r="AG400" s="96">
        <v>397780.76140025683</v>
      </c>
      <c r="AH400" s="96">
        <v>269.48295017237081</v>
      </c>
      <c r="AI400" s="96">
        <v>23485.560029872122</v>
      </c>
      <c r="AJ400" s="96">
        <v>1744.782133391104</v>
      </c>
      <c r="AK400" s="96">
        <v>28.625821918580321</v>
      </c>
      <c r="AL400" s="96">
        <v>7368.3704788972964</v>
      </c>
      <c r="AM400" s="96">
        <v>149.33046542989447</v>
      </c>
      <c r="AN400" s="96">
        <v>93.22160247217252</v>
      </c>
      <c r="AO400" s="96">
        <v>67.028388269269811</v>
      </c>
      <c r="AP400" s="96">
        <v>10543.956182845099</v>
      </c>
      <c r="AQ400" s="96">
        <v>2.0701922692564558</v>
      </c>
      <c r="AR400" s="96">
        <v>9.8570940875545894</v>
      </c>
      <c r="AS400" s="96">
        <v>3.0255883106469312</v>
      </c>
      <c r="AT400" s="96">
        <v>23.538712352661861</v>
      </c>
      <c r="AU400" s="96">
        <v>80.17207550138977</v>
      </c>
      <c r="AV400" s="96">
        <v>1.8212044930585025</v>
      </c>
      <c r="AW400" s="96" t="s">
        <v>155</v>
      </c>
      <c r="AX400" s="96" t="s">
        <v>155</v>
      </c>
      <c r="AY400" s="96"/>
      <c r="AZ400" s="96">
        <v>75.578029195419973</v>
      </c>
      <c r="BA400" s="96">
        <v>1282.6623344466516</v>
      </c>
      <c r="BB400" s="101">
        <v>22.57006386129261</v>
      </c>
      <c r="BC400" s="96">
        <v>0.62633319739083348</v>
      </c>
      <c r="BD400" s="96">
        <v>2.7084360571983135</v>
      </c>
      <c r="BE400" s="96">
        <v>22.394245763709037</v>
      </c>
      <c r="BF400" s="96">
        <v>3.2574157606895047</v>
      </c>
      <c r="BG400" s="96">
        <v>0.39775462787125537</v>
      </c>
      <c r="BH400" s="96"/>
      <c r="BI400" s="96">
        <v>495.92402253378276</v>
      </c>
      <c r="BJ400" s="103">
        <v>42.679083846226717</v>
      </c>
      <c r="BK400" s="103">
        <v>81.262521474815827</v>
      </c>
      <c r="BL400" s="103">
        <v>8.8916982932765354</v>
      </c>
      <c r="BM400" s="103">
        <v>31.339118675584174</v>
      </c>
      <c r="BN400" s="103">
        <v>5.6040212016952564</v>
      </c>
      <c r="BO400" s="103">
        <v>1.1953171277761379</v>
      </c>
      <c r="BP400" s="103">
        <v>6.6387716199852695</v>
      </c>
      <c r="BQ400" s="103">
        <v>1.0064365065390102</v>
      </c>
      <c r="BR400" s="103">
        <v>6.7838687167500025</v>
      </c>
      <c r="BS400" s="103">
        <v>1.3691242497442055</v>
      </c>
      <c r="BT400" s="103">
        <v>4.3351077103374029</v>
      </c>
      <c r="BU400" s="103">
        <v>0.6497669514157659</v>
      </c>
      <c r="BV400" s="103">
        <v>4.4436094813736746</v>
      </c>
      <c r="BW400" s="103">
        <v>0.69798478329261904</v>
      </c>
      <c r="BX400" s="96">
        <v>31.859178283350534</v>
      </c>
      <c r="BY400" s="96">
        <v>0.47044919150683917</v>
      </c>
      <c r="BZ400" s="135">
        <v>21.216675140285684</v>
      </c>
      <c r="CA400" s="135">
        <v>15.233142190251403</v>
      </c>
      <c r="CB400" s="135">
        <v>4.3489854209905943</v>
      </c>
      <c r="CC400" s="90">
        <f t="shared" si="52"/>
        <v>196.89643063881257</v>
      </c>
      <c r="CD400" s="91">
        <f t="shared" si="53"/>
        <v>272.47445983423256</v>
      </c>
      <c r="CE400" s="90">
        <f t="shared" si="54"/>
        <v>187.3272641097663</v>
      </c>
      <c r="CF400" s="91">
        <f t="shared" si="55"/>
        <v>259.23220108628885</v>
      </c>
      <c r="CG400" s="75"/>
      <c r="CH400" s="49"/>
      <c r="CI400" s="145">
        <v>95720</v>
      </c>
      <c r="CJ400" s="145" t="s">
        <v>155</v>
      </c>
      <c r="CK400" s="145">
        <v>9924</v>
      </c>
      <c r="CL400" s="145">
        <v>23327</v>
      </c>
      <c r="CM400" s="145" t="s">
        <v>155</v>
      </c>
      <c r="CN400" s="145" t="s">
        <v>155</v>
      </c>
      <c r="CO400" s="145" t="s">
        <v>155</v>
      </c>
      <c r="CP400" s="143">
        <v>620300</v>
      </c>
      <c r="CQ400" s="145" t="s">
        <v>155</v>
      </c>
      <c r="CR400" s="145">
        <v>6918</v>
      </c>
      <c r="CS400" s="145">
        <v>1042</v>
      </c>
    </row>
    <row r="401" spans="1:97" ht="15.75" thickBot="1" x14ac:dyDescent="0.3">
      <c r="A401" s="76" t="s">
        <v>744</v>
      </c>
      <c r="B401" s="117" t="s">
        <v>980</v>
      </c>
      <c r="C401" s="144"/>
      <c r="D401" s="77"/>
      <c r="E401" s="77"/>
      <c r="F401" s="77"/>
      <c r="G401" s="77"/>
      <c r="H401" s="77"/>
      <c r="I401" s="77"/>
      <c r="J401" s="80"/>
      <c r="K401" s="121"/>
      <c r="L401" s="154">
        <v>2.96</v>
      </c>
      <c r="M401" s="154">
        <v>94.7</v>
      </c>
      <c r="N401" s="77"/>
      <c r="O401" s="77"/>
      <c r="P401" s="77"/>
      <c r="Q401" s="77"/>
      <c r="R401" s="77"/>
      <c r="S401" s="77"/>
      <c r="T401" s="77"/>
      <c r="U401" s="77"/>
      <c r="V401" s="77"/>
      <c r="W401" s="77"/>
      <c r="X401" s="157" t="s">
        <v>155</v>
      </c>
      <c r="Y401" s="77"/>
      <c r="Z401" s="77"/>
      <c r="AA401" s="77"/>
      <c r="AB401" s="78" t="s">
        <v>154</v>
      </c>
      <c r="AC401" s="106">
        <v>1.5814489838561891</v>
      </c>
      <c r="AD401" s="96">
        <v>1276.9760531480729</v>
      </c>
      <c r="AE401" s="96">
        <v>2879.5494434827688</v>
      </c>
      <c r="AF401" s="97">
        <v>89205.820332475661</v>
      </c>
      <c r="AG401" s="96">
        <v>393036.39829481195</v>
      </c>
      <c r="AH401" s="96">
        <v>436.08539432699126</v>
      </c>
      <c r="AI401" s="96">
        <v>19616.329020743582</v>
      </c>
      <c r="AJ401" s="96">
        <v>2265.979929418897</v>
      </c>
      <c r="AK401" s="96">
        <v>19.968060510764943</v>
      </c>
      <c r="AL401" s="96">
        <v>8229.6245227324489</v>
      </c>
      <c r="AM401" s="96">
        <v>155.35249166521726</v>
      </c>
      <c r="AN401" s="96">
        <v>109.10121605207917</v>
      </c>
      <c r="AO401" s="96">
        <v>65.315970295241954</v>
      </c>
      <c r="AP401" s="96">
        <v>10335.792707898072</v>
      </c>
      <c r="AQ401" s="96">
        <v>2.6962445741048895</v>
      </c>
      <c r="AR401" s="96">
        <v>14.606013556313098</v>
      </c>
      <c r="AS401" s="96">
        <v>3.7073290607590579</v>
      </c>
      <c r="AT401" s="96">
        <v>27.756383137223587</v>
      </c>
      <c r="AU401" s="96">
        <v>77.673505913399069</v>
      </c>
      <c r="AV401" s="96">
        <v>2.3075186942029537</v>
      </c>
      <c r="AW401" s="96" t="s">
        <v>155</v>
      </c>
      <c r="AX401" s="96">
        <v>27.922068479978073</v>
      </c>
      <c r="AY401" s="96"/>
      <c r="AZ401" s="96">
        <v>74.081560742558352</v>
      </c>
      <c r="BA401" s="96">
        <v>1169.1103028517973</v>
      </c>
      <c r="BB401" s="101">
        <v>23.221107030363918</v>
      </c>
      <c r="BC401" s="96">
        <v>0.76040980148561466</v>
      </c>
      <c r="BD401" s="96">
        <v>2.360969653080172</v>
      </c>
      <c r="BE401" s="96">
        <v>22.793204435961798</v>
      </c>
      <c r="BF401" s="96">
        <v>3.8247874624213125</v>
      </c>
      <c r="BG401" s="96">
        <v>0.42805493118817139</v>
      </c>
      <c r="BH401" s="96"/>
      <c r="BI401" s="96">
        <v>464.98426960202505</v>
      </c>
      <c r="BJ401" s="103">
        <v>76.989516489124227</v>
      </c>
      <c r="BK401" s="103">
        <v>150.53146614684889</v>
      </c>
      <c r="BL401" s="103">
        <v>16.677284132110142</v>
      </c>
      <c r="BM401" s="103">
        <v>60.637176229303734</v>
      </c>
      <c r="BN401" s="103">
        <v>10.754401599559374</v>
      </c>
      <c r="BO401" s="103">
        <v>2.0450022877959033</v>
      </c>
      <c r="BP401" s="103">
        <v>9.5550596200503382</v>
      </c>
      <c r="BQ401" s="103">
        <v>1.3899851681362776</v>
      </c>
      <c r="BR401" s="103">
        <v>8.509635897895361</v>
      </c>
      <c r="BS401" s="103">
        <v>1.7154196641654591</v>
      </c>
      <c r="BT401" s="103">
        <v>4.9563983243940788</v>
      </c>
      <c r="BU401" s="103">
        <v>0.75044147543237549</v>
      </c>
      <c r="BV401" s="103">
        <v>5.0026337305071626</v>
      </c>
      <c r="BW401" s="103">
        <v>0.77271852140976605</v>
      </c>
      <c r="BX401" s="96">
        <v>28.56567910903372</v>
      </c>
      <c r="BY401" s="96">
        <v>0.48870911874019729</v>
      </c>
      <c r="BZ401" s="135">
        <v>27.675947061670122</v>
      </c>
      <c r="CA401" s="135">
        <v>18.651953653931212</v>
      </c>
      <c r="CB401" s="135">
        <v>5.1768068199025414</v>
      </c>
      <c r="CC401" s="90">
        <f t="shared" si="52"/>
        <v>350.28713928673301</v>
      </c>
      <c r="CD401" s="91">
        <f t="shared" si="53"/>
        <v>424.36870002929135</v>
      </c>
      <c r="CE401" s="90">
        <f t="shared" si="54"/>
        <v>331.72192090453615</v>
      </c>
      <c r="CF401" s="91">
        <f t="shared" si="55"/>
        <v>401.87715892773895</v>
      </c>
      <c r="CG401" s="75"/>
      <c r="CH401" s="49"/>
      <c r="CI401" s="145">
        <v>98380</v>
      </c>
      <c r="CJ401" s="145" t="s">
        <v>155</v>
      </c>
      <c r="CK401" s="145">
        <v>9904</v>
      </c>
      <c r="CL401" s="145">
        <v>16137</v>
      </c>
      <c r="CM401" s="145" t="s">
        <v>155</v>
      </c>
      <c r="CN401" s="145" t="s">
        <v>155</v>
      </c>
      <c r="CO401" s="145">
        <v>233</v>
      </c>
      <c r="CP401" s="143">
        <v>620500</v>
      </c>
      <c r="CQ401" s="145" t="s">
        <v>155</v>
      </c>
      <c r="CR401" s="145">
        <v>7687</v>
      </c>
      <c r="CS401" s="145">
        <v>1000</v>
      </c>
    </row>
    <row r="402" spans="1:97" ht="15.75" thickBot="1" x14ac:dyDescent="0.3">
      <c r="A402" s="76" t="s">
        <v>745</v>
      </c>
      <c r="B402" s="117" t="s">
        <v>981</v>
      </c>
      <c r="C402" s="76" t="s">
        <v>157</v>
      </c>
      <c r="D402" s="77"/>
      <c r="E402" s="78" t="s">
        <v>23</v>
      </c>
      <c r="F402" s="78"/>
      <c r="G402" s="78"/>
      <c r="H402" s="78"/>
      <c r="I402" s="78"/>
      <c r="J402" s="79" t="s">
        <v>153</v>
      </c>
      <c r="K402" s="121"/>
      <c r="L402" s="154">
        <v>1.36</v>
      </c>
      <c r="M402" s="154">
        <v>91.54</v>
      </c>
      <c r="N402" s="77"/>
      <c r="O402" s="77"/>
      <c r="P402" s="77"/>
      <c r="Q402" s="77"/>
      <c r="R402" s="77"/>
      <c r="S402" s="77"/>
      <c r="T402" s="77"/>
      <c r="U402" s="77"/>
      <c r="V402" s="77"/>
      <c r="W402" s="77"/>
      <c r="X402" s="157">
        <v>4.3</v>
      </c>
      <c r="Y402" s="77"/>
      <c r="Z402" s="77"/>
      <c r="AA402" s="77"/>
      <c r="AB402" s="78" t="s">
        <v>154</v>
      </c>
      <c r="AC402" s="106">
        <v>2.3605782856031001</v>
      </c>
      <c r="AD402" s="96">
        <v>1081.1770940517119</v>
      </c>
      <c r="AE402" s="96">
        <v>4978.54753244534</v>
      </c>
      <c r="AF402" s="97">
        <v>105549.27857267491</v>
      </c>
      <c r="AG402" s="96">
        <v>370920.74619541178</v>
      </c>
      <c r="AH402" s="96">
        <v>336.49502352550815</v>
      </c>
      <c r="AI402" s="96">
        <v>23654.396619213512</v>
      </c>
      <c r="AJ402" s="96">
        <v>1854.8455112642901</v>
      </c>
      <c r="AK402" s="96">
        <v>24.835413193452769</v>
      </c>
      <c r="AL402" s="96">
        <v>8802.9612873984497</v>
      </c>
      <c r="AM402" s="96">
        <v>187.69161439913753</v>
      </c>
      <c r="AN402" s="96">
        <v>119.90502608427974</v>
      </c>
      <c r="AO402" s="96">
        <v>193.38939679065251</v>
      </c>
      <c r="AP402" s="96">
        <v>22208.762449175989</v>
      </c>
      <c r="AQ402" s="96">
        <v>17.702935148153902</v>
      </c>
      <c r="AR402" s="96">
        <v>27.770565696319743</v>
      </c>
      <c r="AS402" s="96">
        <v>54.211095447068729</v>
      </c>
      <c r="AT402" s="96">
        <v>178.1369186615114</v>
      </c>
      <c r="AU402" s="96">
        <v>103.95458755074864</v>
      </c>
      <c r="AV402" s="96">
        <v>3.0195011698409893</v>
      </c>
      <c r="AW402" s="96">
        <v>7.0593181721666616</v>
      </c>
      <c r="AX402" s="96" t="s">
        <v>155</v>
      </c>
      <c r="AY402" s="96"/>
      <c r="AZ402" s="96">
        <v>87.457822658958136</v>
      </c>
      <c r="BA402" s="96">
        <v>1047.5241831634451</v>
      </c>
      <c r="BB402" s="101">
        <v>23.423123275756438</v>
      </c>
      <c r="BC402" s="96">
        <v>0.92542940016136477</v>
      </c>
      <c r="BD402" s="96">
        <v>1.9159154607851145</v>
      </c>
      <c r="BE402" s="96">
        <v>17.507393023028801</v>
      </c>
      <c r="BF402" s="96">
        <v>3.5447237059490955</v>
      </c>
      <c r="BG402" s="96">
        <v>1.0261190689909858</v>
      </c>
      <c r="BH402" s="96"/>
      <c r="BI402" s="96">
        <v>607.39113824366586</v>
      </c>
      <c r="BJ402" s="103">
        <v>58.589723865744155</v>
      </c>
      <c r="BK402" s="103">
        <v>130.38023810631609</v>
      </c>
      <c r="BL402" s="103">
        <v>15.304162378119656</v>
      </c>
      <c r="BM402" s="103">
        <v>57.654636735756881</v>
      </c>
      <c r="BN402" s="103">
        <v>10.84749402346629</v>
      </c>
      <c r="BO402" s="103">
        <v>1.96541771778236</v>
      </c>
      <c r="BP402" s="103">
        <v>9.7935514837582467</v>
      </c>
      <c r="BQ402" s="103">
        <v>1.2673083597035366</v>
      </c>
      <c r="BR402" s="103">
        <v>9.4270137134849392</v>
      </c>
      <c r="BS402" s="103">
        <v>1.6598015022205168</v>
      </c>
      <c r="BT402" s="103">
        <v>4.6301191818788796</v>
      </c>
      <c r="BU402" s="103">
        <v>0.68720893503854918</v>
      </c>
      <c r="BV402" s="103">
        <v>4.5798957876290309</v>
      </c>
      <c r="BW402" s="103">
        <v>0.71988807362961404</v>
      </c>
      <c r="BX402" s="96">
        <v>24.708768960425953</v>
      </c>
      <c r="BY402" s="96">
        <v>0.64382395691416705</v>
      </c>
      <c r="BZ402" s="135">
        <v>30.195611217958746</v>
      </c>
      <c r="CA402" s="135">
        <v>19.295313140067027</v>
      </c>
      <c r="CB402" s="135">
        <v>5.5485523435306625</v>
      </c>
      <c r="CC402" s="90">
        <f t="shared" si="52"/>
        <v>307.50645986452867</v>
      </c>
      <c r="CD402" s="91">
        <f t="shared" si="53"/>
        <v>394.96428252348682</v>
      </c>
      <c r="CE402" s="90">
        <f t="shared" si="54"/>
        <v>281.49141335998956</v>
      </c>
      <c r="CF402" s="91">
        <f t="shared" si="55"/>
        <v>361.55030422199985</v>
      </c>
      <c r="CG402" s="75"/>
      <c r="CH402" s="49"/>
      <c r="CI402" s="145">
        <v>103700</v>
      </c>
      <c r="CJ402" s="145" t="s">
        <v>155</v>
      </c>
      <c r="CK402" s="145">
        <v>22340</v>
      </c>
      <c r="CL402" s="145">
        <v>27303</v>
      </c>
      <c r="CM402" s="145" t="s">
        <v>155</v>
      </c>
      <c r="CN402" s="145" t="s">
        <v>155</v>
      </c>
      <c r="CO402" s="145" t="s">
        <v>155</v>
      </c>
      <c r="CP402" s="143">
        <v>715000</v>
      </c>
      <c r="CQ402" s="145" t="s">
        <v>155</v>
      </c>
      <c r="CR402" s="145">
        <v>7691</v>
      </c>
      <c r="CS402" s="145">
        <v>977.8</v>
      </c>
    </row>
    <row r="403" spans="1:97" ht="15.75" thickBot="1" x14ac:dyDescent="0.3">
      <c r="A403" s="76" t="s">
        <v>746</v>
      </c>
      <c r="B403" s="117" t="s">
        <v>982</v>
      </c>
      <c r="C403" s="76" t="s">
        <v>157</v>
      </c>
      <c r="D403" s="77"/>
      <c r="E403" s="78" t="s">
        <v>23</v>
      </c>
      <c r="F403" s="78"/>
      <c r="G403" s="78"/>
      <c r="H403" s="78"/>
      <c r="I403" s="78"/>
      <c r="J403" s="79" t="s">
        <v>153</v>
      </c>
      <c r="K403" s="121"/>
      <c r="L403" s="154">
        <v>1.7</v>
      </c>
      <c r="M403" s="154">
        <v>95.46</v>
      </c>
      <c r="N403" s="77"/>
      <c r="O403" s="77"/>
      <c r="P403" s="77"/>
      <c r="Q403" s="77"/>
      <c r="R403" s="77"/>
      <c r="S403" s="77"/>
      <c r="T403" s="77"/>
      <c r="U403" s="77"/>
      <c r="V403" s="77"/>
      <c r="W403" s="77"/>
      <c r="X403" s="157" t="s">
        <v>155</v>
      </c>
      <c r="Y403" s="77"/>
      <c r="Z403" s="77"/>
      <c r="AA403" s="77"/>
      <c r="AB403" s="78" t="s">
        <v>154</v>
      </c>
      <c r="AC403" s="106">
        <v>4.2553382533714927</v>
      </c>
      <c r="AD403" s="96">
        <v>5413.8511784861939</v>
      </c>
      <c r="AE403" s="96">
        <v>7540.9713720826567</v>
      </c>
      <c r="AF403" s="97">
        <v>144768.44984562151</v>
      </c>
      <c r="AG403" s="96">
        <v>306299.83764445217</v>
      </c>
      <c r="AH403" s="96">
        <v>866.73446742033377</v>
      </c>
      <c r="AI403" s="96">
        <v>46393.748186833705</v>
      </c>
      <c r="AJ403" s="96">
        <v>3637.5538835440802</v>
      </c>
      <c r="AK403" s="96">
        <v>27.532114562187861</v>
      </c>
      <c r="AL403" s="96">
        <v>8439.0169189944991</v>
      </c>
      <c r="AM403" s="96">
        <v>222.56432272548176</v>
      </c>
      <c r="AN403" s="96">
        <v>157.38836502817517</v>
      </c>
      <c r="AO403" s="96">
        <v>291.10268453170346</v>
      </c>
      <c r="AP403" s="96">
        <v>25163.395131181464</v>
      </c>
      <c r="AQ403" s="96">
        <v>12.506763530090332</v>
      </c>
      <c r="AR403" s="96">
        <v>43.42209126535397</v>
      </c>
      <c r="AS403" s="96">
        <v>65.14165351781611</v>
      </c>
      <c r="AT403" s="96">
        <v>108.35806155213695</v>
      </c>
      <c r="AU403" s="96">
        <v>187.25353222939131</v>
      </c>
      <c r="AV403" s="96">
        <v>2.9799576180011496</v>
      </c>
      <c r="AW403" s="96" t="s">
        <v>155</v>
      </c>
      <c r="AX403" s="96" t="s">
        <v>155</v>
      </c>
      <c r="AY403" s="96"/>
      <c r="AZ403" s="96">
        <v>65.007138819666025</v>
      </c>
      <c r="BA403" s="96">
        <v>417.26304321470627</v>
      </c>
      <c r="BB403" s="101">
        <v>25.275505224681616</v>
      </c>
      <c r="BC403" s="96" t="s">
        <v>155</v>
      </c>
      <c r="BD403" s="96">
        <v>0.80558800963123689</v>
      </c>
      <c r="BE403" s="96">
        <v>7.3505384304177301</v>
      </c>
      <c r="BF403" s="96">
        <v>3.8676625022467053</v>
      </c>
      <c r="BG403" s="96" t="s">
        <v>155</v>
      </c>
      <c r="BH403" s="96"/>
      <c r="BI403" s="96">
        <v>1229.2423136429236</v>
      </c>
      <c r="BJ403" s="103">
        <v>61.042025206509443</v>
      </c>
      <c r="BK403" s="103">
        <v>123.46936482462942</v>
      </c>
      <c r="BL403" s="103">
        <v>14.97704406169486</v>
      </c>
      <c r="BM403" s="103">
        <v>57.137888453093218</v>
      </c>
      <c r="BN403" s="103">
        <v>11.626176983791028</v>
      </c>
      <c r="BO403" s="103">
        <v>2.5435905253358202</v>
      </c>
      <c r="BP403" s="103">
        <v>10.232494912334143</v>
      </c>
      <c r="BQ403" s="103">
        <v>1.4206901235880782</v>
      </c>
      <c r="BR403" s="103">
        <v>9.3438756029076142</v>
      </c>
      <c r="BS403" s="103">
        <v>1.7246170334577238</v>
      </c>
      <c r="BT403" s="103">
        <v>5.0182259239755309</v>
      </c>
      <c r="BU403" s="103">
        <v>0.70762196678811873</v>
      </c>
      <c r="BV403" s="103">
        <v>4.7975877566623382</v>
      </c>
      <c r="BW403" s="103">
        <v>0.71829598057144173</v>
      </c>
      <c r="BX403" s="96">
        <v>10.349271710536241</v>
      </c>
      <c r="BY403" s="96">
        <v>0.96734119326382539</v>
      </c>
      <c r="BZ403" s="135">
        <v>31.937916073830053</v>
      </c>
      <c r="CA403" s="135">
        <v>21.519701638916999</v>
      </c>
      <c r="CB403" s="135">
        <v>5.0261163669043878</v>
      </c>
      <c r="CC403" s="90">
        <f t="shared" si="52"/>
        <v>304.75949935533873</v>
      </c>
      <c r="CD403" s="91">
        <f t="shared" si="53"/>
        <v>369.76663817500474</v>
      </c>
      <c r="CE403" s="90">
        <f t="shared" si="54"/>
        <v>290.92341808460634</v>
      </c>
      <c r="CF403" s="91">
        <f t="shared" si="55"/>
        <v>352.9792328018595</v>
      </c>
      <c r="CG403" s="75"/>
      <c r="CH403" s="49"/>
      <c r="CI403" s="145">
        <v>142900</v>
      </c>
      <c r="CJ403" s="145" t="s">
        <v>155</v>
      </c>
      <c r="CK403" s="145">
        <v>24830</v>
      </c>
      <c r="CL403" s="145">
        <v>49523</v>
      </c>
      <c r="CM403" s="145" t="s">
        <v>155</v>
      </c>
      <c r="CN403" s="145" t="s">
        <v>155</v>
      </c>
      <c r="CO403" s="145" t="s">
        <v>155</v>
      </c>
      <c r="CP403" s="143">
        <v>586100</v>
      </c>
      <c r="CQ403" s="145" t="s">
        <v>155</v>
      </c>
      <c r="CR403" s="145">
        <v>7351</v>
      </c>
      <c r="CS403" s="145">
        <v>335.5</v>
      </c>
    </row>
    <row r="404" spans="1:97" ht="15.75" thickBot="1" x14ac:dyDescent="0.3">
      <c r="A404" s="76" t="s">
        <v>747</v>
      </c>
      <c r="B404" s="117" t="s">
        <v>983</v>
      </c>
      <c r="C404" s="76" t="s">
        <v>157</v>
      </c>
      <c r="D404" s="77"/>
      <c r="E404" s="78" t="s">
        <v>23</v>
      </c>
      <c r="F404" s="78"/>
      <c r="G404" s="78"/>
      <c r="H404" s="78"/>
      <c r="I404" s="78"/>
      <c r="J404" s="79" t="s">
        <v>153</v>
      </c>
      <c r="K404" s="121"/>
      <c r="L404" s="154">
        <v>1.17</v>
      </c>
      <c r="M404" s="154">
        <v>92.72</v>
      </c>
      <c r="N404" s="77"/>
      <c r="O404" s="77"/>
      <c r="P404" s="77"/>
      <c r="Q404" s="77"/>
      <c r="R404" s="77"/>
      <c r="S404" s="77"/>
      <c r="T404" s="77"/>
      <c r="U404" s="77"/>
      <c r="V404" s="77"/>
      <c r="W404" s="77"/>
      <c r="X404" s="157">
        <v>1.35</v>
      </c>
      <c r="Y404" s="77"/>
      <c r="Z404" s="77"/>
      <c r="AA404" s="77"/>
      <c r="AB404" s="78" t="s">
        <v>154</v>
      </c>
      <c r="AC404" s="106">
        <v>2.6741943314607339</v>
      </c>
      <c r="AD404" s="96">
        <v>3191.5168777310605</v>
      </c>
      <c r="AE404" s="96">
        <v>13765.200728367648</v>
      </c>
      <c r="AF404" s="97">
        <v>100612.31370732999</v>
      </c>
      <c r="AG404" s="96">
        <v>301666.39956340007</v>
      </c>
      <c r="AH404" s="96">
        <v>1321.811851347923</v>
      </c>
      <c r="AI404" s="96">
        <v>27373.055356375196</v>
      </c>
      <c r="AJ404" s="96">
        <v>2813.201034122646</v>
      </c>
      <c r="AK404" s="96">
        <v>35.544362155048333</v>
      </c>
      <c r="AL404" s="96">
        <v>6277.7391660219291</v>
      </c>
      <c r="AM404" s="96">
        <v>165.50452981241332</v>
      </c>
      <c r="AN404" s="96">
        <v>106.48777211981744</v>
      </c>
      <c r="AO404" s="96">
        <v>2112.2489178981477</v>
      </c>
      <c r="AP404" s="96">
        <v>106176.3911162562</v>
      </c>
      <c r="AQ404" s="96">
        <v>39.748826754074329</v>
      </c>
      <c r="AR404" s="96">
        <v>74.494317732978999</v>
      </c>
      <c r="AS404" s="96">
        <v>51.746891136372739</v>
      </c>
      <c r="AT404" s="96">
        <v>136.60128667113773</v>
      </c>
      <c r="AU404" s="96">
        <v>115.15984198275981</v>
      </c>
      <c r="AV404" s="96">
        <v>2.756232212564151</v>
      </c>
      <c r="AW404" s="96" t="s">
        <v>155</v>
      </c>
      <c r="AX404" s="96">
        <v>31.333043390541746</v>
      </c>
      <c r="AY404" s="96"/>
      <c r="AZ404" s="96">
        <v>143.54808716041387</v>
      </c>
      <c r="BA404" s="96">
        <v>1655.3107408342651</v>
      </c>
      <c r="BB404" s="101">
        <v>19.488311065516363</v>
      </c>
      <c r="BC404" s="96" t="s">
        <v>155</v>
      </c>
      <c r="BD404" s="96">
        <v>3.1396833243290727</v>
      </c>
      <c r="BE404" s="96">
        <v>27.543694165895964</v>
      </c>
      <c r="BF404" s="96">
        <v>2.6394138333555035</v>
      </c>
      <c r="BG404" s="96">
        <v>0.43056892590957085</v>
      </c>
      <c r="BH404" s="96"/>
      <c r="BI404" s="96">
        <v>697.75443072334042</v>
      </c>
      <c r="BJ404" s="103">
        <v>41.01291283585271</v>
      </c>
      <c r="BK404" s="103">
        <v>85.166350129000335</v>
      </c>
      <c r="BL404" s="103">
        <v>10.511782140941824</v>
      </c>
      <c r="BM404" s="103">
        <v>39.111601310738386</v>
      </c>
      <c r="BN404" s="103">
        <v>7.8877033621641965</v>
      </c>
      <c r="BO404" s="103">
        <v>1.901847034869943</v>
      </c>
      <c r="BP404" s="103">
        <v>8.9409149256283467</v>
      </c>
      <c r="BQ404" s="103">
        <v>1.34081586282861</v>
      </c>
      <c r="BR404" s="103">
        <v>9.8407735704684995</v>
      </c>
      <c r="BS404" s="103">
        <v>1.7846255923138885</v>
      </c>
      <c r="BT404" s="103">
        <v>5.217754683578355</v>
      </c>
      <c r="BU404" s="103">
        <v>0.73705155506101527</v>
      </c>
      <c r="BV404" s="103">
        <v>4.6127833798324831</v>
      </c>
      <c r="BW404" s="103">
        <v>0.68458961442467658</v>
      </c>
      <c r="BX404" s="96">
        <v>37.026595712532782</v>
      </c>
      <c r="BY404" s="96">
        <v>0.47862200940710387</v>
      </c>
      <c r="BZ404" s="135">
        <v>20.3746578225402</v>
      </c>
      <c r="CA404" s="135">
        <v>13.76197916544198</v>
      </c>
      <c r="CB404" s="135">
        <v>4.1565127939889077</v>
      </c>
      <c r="CC404" s="90">
        <f t="shared" si="52"/>
        <v>218.75150599770325</v>
      </c>
      <c r="CD404" s="91">
        <f t="shared" si="53"/>
        <v>362.29959315811709</v>
      </c>
      <c r="CE404" s="90">
        <f t="shared" si="54"/>
        <v>202.82639636107044</v>
      </c>
      <c r="CF404" s="91">
        <f t="shared" si="55"/>
        <v>335.92418277620612</v>
      </c>
      <c r="CG404" s="75"/>
      <c r="CH404" s="49"/>
      <c r="CI404" s="145">
        <v>96710</v>
      </c>
      <c r="CJ404" s="145" t="s">
        <v>155</v>
      </c>
      <c r="CK404" s="145">
        <v>104300</v>
      </c>
      <c r="CL404" s="145">
        <v>23823</v>
      </c>
      <c r="CM404" s="145" t="s">
        <v>155</v>
      </c>
      <c r="CN404" s="145" t="s">
        <v>155</v>
      </c>
      <c r="CO404" s="145">
        <v>1117</v>
      </c>
      <c r="CP404" s="143">
        <v>565800</v>
      </c>
      <c r="CQ404" s="145" t="s">
        <v>155</v>
      </c>
      <c r="CR404" s="145">
        <v>5293</v>
      </c>
      <c r="CS404" s="145">
        <v>1468</v>
      </c>
    </row>
    <row r="405" spans="1:97" ht="15.75" thickBot="1" x14ac:dyDescent="0.3">
      <c r="A405" s="76" t="s">
        <v>748</v>
      </c>
      <c r="B405" s="117" t="s">
        <v>984</v>
      </c>
      <c r="C405" s="76" t="s">
        <v>157</v>
      </c>
      <c r="D405" s="77"/>
      <c r="E405" s="78" t="s">
        <v>23</v>
      </c>
      <c r="F405" s="78"/>
      <c r="G405" s="78"/>
      <c r="H405" s="78"/>
      <c r="I405" s="78"/>
      <c r="J405" s="79" t="s">
        <v>153</v>
      </c>
      <c r="K405" s="121"/>
      <c r="L405" s="154">
        <v>2.52</v>
      </c>
      <c r="M405" s="154">
        <v>95.57</v>
      </c>
      <c r="N405" s="77"/>
      <c r="O405" s="77"/>
      <c r="P405" s="77"/>
      <c r="Q405" s="77"/>
      <c r="R405" s="77"/>
      <c r="S405" s="77"/>
      <c r="T405" s="77"/>
      <c r="U405" s="77"/>
      <c r="V405" s="77"/>
      <c r="W405" s="77"/>
      <c r="X405" s="157" t="s">
        <v>155</v>
      </c>
      <c r="Y405" s="77"/>
      <c r="Z405" s="77"/>
      <c r="AA405" s="77"/>
      <c r="AB405" s="78" t="s">
        <v>154</v>
      </c>
      <c r="AC405" s="106">
        <v>4.0358239115666326</v>
      </c>
      <c r="AD405" s="96">
        <v>5018.1280113635767</v>
      </c>
      <c r="AE405" s="96">
        <v>7509.8025220403806</v>
      </c>
      <c r="AF405" s="97">
        <v>136907.60570109249</v>
      </c>
      <c r="AG405" s="96">
        <v>325194.14640025643</v>
      </c>
      <c r="AH405" s="96">
        <v>933.67321615130868</v>
      </c>
      <c r="AI405" s="96">
        <v>41816.316043972038</v>
      </c>
      <c r="AJ405" s="96">
        <v>1797.1831719266556</v>
      </c>
      <c r="AK405" s="96">
        <v>25.830435122114583</v>
      </c>
      <c r="AL405" s="96">
        <v>8321.3113621509838</v>
      </c>
      <c r="AM405" s="96">
        <v>200.30399056864837</v>
      </c>
      <c r="AN405" s="96">
        <v>146.68155355656685</v>
      </c>
      <c r="AO405" s="96">
        <v>315.15443186104642</v>
      </c>
      <c r="AP405" s="96">
        <v>26910.914540081787</v>
      </c>
      <c r="AQ405" s="96">
        <v>13.733972818191361</v>
      </c>
      <c r="AR405" s="96">
        <v>46.763369382544141</v>
      </c>
      <c r="AS405" s="96">
        <v>57.017538911460576</v>
      </c>
      <c r="AT405" s="96">
        <v>98.499456943234733</v>
      </c>
      <c r="AU405" s="96">
        <v>174.79952275157061</v>
      </c>
      <c r="AV405" s="96">
        <v>2.8956579189828919</v>
      </c>
      <c r="AW405" s="96" t="s">
        <v>155</v>
      </c>
      <c r="AX405" s="96">
        <v>36.126496224388816</v>
      </c>
      <c r="AY405" s="96"/>
      <c r="AZ405" s="96">
        <v>84.294141721068428</v>
      </c>
      <c r="BA405" s="96">
        <v>838.88452719185477</v>
      </c>
      <c r="BB405" s="101">
        <v>24.957199725744754</v>
      </c>
      <c r="BC405" s="96" t="s">
        <v>155</v>
      </c>
      <c r="BD405" s="96">
        <v>1.663198442626495</v>
      </c>
      <c r="BE405" s="96">
        <v>15.698926756529728</v>
      </c>
      <c r="BF405" s="96">
        <v>3.8693401592185288</v>
      </c>
      <c r="BG405" s="96" t="s">
        <v>155</v>
      </c>
      <c r="BH405" s="96"/>
      <c r="BI405" s="96">
        <v>1085.6858043357654</v>
      </c>
      <c r="BJ405" s="103">
        <v>54.89644462599766</v>
      </c>
      <c r="BK405" s="103">
        <v>113.96159258862791</v>
      </c>
      <c r="BL405" s="103">
        <v>13.899685708401158</v>
      </c>
      <c r="BM405" s="103">
        <v>52.518275200865148</v>
      </c>
      <c r="BN405" s="103">
        <v>10.186779890656585</v>
      </c>
      <c r="BO405" s="103">
        <v>2.332229166694594</v>
      </c>
      <c r="BP405" s="103">
        <v>9.6529480260063902</v>
      </c>
      <c r="BQ405" s="103">
        <v>1.2911291054868952</v>
      </c>
      <c r="BR405" s="103">
        <v>8.6184516612388791</v>
      </c>
      <c r="BS405" s="103">
        <v>1.6129086637381835</v>
      </c>
      <c r="BT405" s="103">
        <v>4.6707253408559879</v>
      </c>
      <c r="BU405" s="103">
        <v>0.68383085470459604</v>
      </c>
      <c r="BV405" s="103">
        <v>4.624418643919407</v>
      </c>
      <c r="BW405" s="103">
        <v>0.66735156935842543</v>
      </c>
      <c r="BX405" s="96">
        <v>19.218163937143721</v>
      </c>
      <c r="BY405" s="96">
        <v>0.81563418682946875</v>
      </c>
      <c r="BZ405" s="135">
        <v>32.421706560868763</v>
      </c>
      <c r="CA405" s="135">
        <v>20.283265723294985</v>
      </c>
      <c r="CB405" s="135">
        <v>4.5864883009206983</v>
      </c>
      <c r="CC405" s="90">
        <f t="shared" si="52"/>
        <v>279.61677104655183</v>
      </c>
      <c r="CD405" s="91">
        <f t="shared" si="53"/>
        <v>363.91091276762029</v>
      </c>
      <c r="CE405" s="90">
        <f t="shared" si="54"/>
        <v>267.22974808918957</v>
      </c>
      <c r="CF405" s="91">
        <f t="shared" si="55"/>
        <v>347.78965933201471</v>
      </c>
      <c r="CG405" s="75"/>
      <c r="CH405" s="49"/>
      <c r="CI405" s="145">
        <v>128000</v>
      </c>
      <c r="CJ405" s="145" t="s">
        <v>155</v>
      </c>
      <c r="CK405" s="145">
        <v>25370</v>
      </c>
      <c r="CL405" s="145">
        <v>41873</v>
      </c>
      <c r="CM405" s="145" t="s">
        <v>155</v>
      </c>
      <c r="CN405" s="145" t="s">
        <v>155</v>
      </c>
      <c r="CO405" s="145" t="s">
        <v>155</v>
      </c>
      <c r="CP405" s="143">
        <v>597500</v>
      </c>
      <c r="CQ405" s="145" t="s">
        <v>155</v>
      </c>
      <c r="CR405" s="145">
        <v>6774</v>
      </c>
      <c r="CS405" s="145">
        <v>716.4</v>
      </c>
    </row>
    <row r="406" spans="1:97" ht="15.75" thickBot="1" x14ac:dyDescent="0.3">
      <c r="A406" s="76" t="s">
        <v>749</v>
      </c>
      <c r="B406" s="117" t="s">
        <v>985</v>
      </c>
      <c r="C406" s="76" t="s">
        <v>157</v>
      </c>
      <c r="D406" s="77"/>
      <c r="E406" s="78" t="s">
        <v>23</v>
      </c>
      <c r="F406" s="78"/>
      <c r="G406" s="78"/>
      <c r="H406" s="78"/>
      <c r="I406" s="78"/>
      <c r="J406" s="79" t="s">
        <v>153</v>
      </c>
      <c r="K406" s="121"/>
      <c r="L406" s="154">
        <v>1.94</v>
      </c>
      <c r="M406" s="154">
        <v>95.71</v>
      </c>
      <c r="N406" s="77"/>
      <c r="O406" s="77"/>
      <c r="P406" s="77"/>
      <c r="Q406" s="77"/>
      <c r="R406" s="77"/>
      <c r="S406" s="77"/>
      <c r="T406" s="77"/>
      <c r="U406" s="77"/>
      <c r="V406" s="77"/>
      <c r="W406" s="77"/>
      <c r="X406" s="157" t="s">
        <v>155</v>
      </c>
      <c r="Y406" s="77"/>
      <c r="Z406" s="77"/>
      <c r="AA406" s="77"/>
      <c r="AB406" s="78" t="s">
        <v>154</v>
      </c>
      <c r="AC406" s="106">
        <v>3.4527634434369108</v>
      </c>
      <c r="AD406" s="96">
        <v>4733.3958189773884</v>
      </c>
      <c r="AE406" s="96">
        <v>8262.6726057101096</v>
      </c>
      <c r="AF406" s="97">
        <v>132481.27787137326</v>
      </c>
      <c r="AG406" s="96">
        <v>327882.16639563313</v>
      </c>
      <c r="AH406" s="96">
        <v>1094.0736107137752</v>
      </c>
      <c r="AI406" s="96">
        <v>38936.092503653555</v>
      </c>
      <c r="AJ406" s="96">
        <v>2591.3392903610211</v>
      </c>
      <c r="AK406" s="96">
        <v>35.344983590864302</v>
      </c>
      <c r="AL406" s="96">
        <v>8100.9005223691265</v>
      </c>
      <c r="AM406" s="96">
        <v>193.44393958169994</v>
      </c>
      <c r="AN406" s="96">
        <v>142.69031434715328</v>
      </c>
      <c r="AO406" s="96">
        <v>421.7337703021966</v>
      </c>
      <c r="AP406" s="96">
        <v>33813.883250244842</v>
      </c>
      <c r="AQ406" s="96">
        <v>16.42035637849208</v>
      </c>
      <c r="AR406" s="96">
        <v>49.526818203995084</v>
      </c>
      <c r="AS406" s="96">
        <v>78.562963012723515</v>
      </c>
      <c r="AT406" s="96">
        <v>184.08159781540917</v>
      </c>
      <c r="AU406" s="96">
        <v>162.45727359869733</v>
      </c>
      <c r="AV406" s="96">
        <v>2.7465847074651251</v>
      </c>
      <c r="AW406" s="96">
        <v>10.024083952971864</v>
      </c>
      <c r="AX406" s="96" t="s">
        <v>155</v>
      </c>
      <c r="AY406" s="96"/>
      <c r="AZ406" s="96">
        <v>71.51125857913101</v>
      </c>
      <c r="BA406" s="96">
        <v>587.33666957577577</v>
      </c>
      <c r="BB406" s="101">
        <v>23.794455020049565</v>
      </c>
      <c r="BC406" s="96">
        <v>0.67729139394971583</v>
      </c>
      <c r="BD406" s="96">
        <v>1.0359855292958802</v>
      </c>
      <c r="BE406" s="96">
        <v>10.486690895793211</v>
      </c>
      <c r="BF406" s="96">
        <v>3.7920298436901843</v>
      </c>
      <c r="BG406" s="96">
        <v>0.45932313342405906</v>
      </c>
      <c r="BH406" s="96"/>
      <c r="BI406" s="96">
        <v>1010.6569016019549</v>
      </c>
      <c r="BJ406" s="103">
        <v>51.587223191976264</v>
      </c>
      <c r="BK406" s="103">
        <v>107.69253303793158</v>
      </c>
      <c r="BL406" s="103">
        <v>13.277089436283989</v>
      </c>
      <c r="BM406" s="103">
        <v>50.060334965694857</v>
      </c>
      <c r="BN406" s="103">
        <v>10.18113926245382</v>
      </c>
      <c r="BO406" s="103">
        <v>2.1830575954134255</v>
      </c>
      <c r="BP406" s="103">
        <v>9.4816648780168364</v>
      </c>
      <c r="BQ406" s="103">
        <v>1.2672479264867398</v>
      </c>
      <c r="BR406" s="103">
        <v>9.1928325816274565</v>
      </c>
      <c r="BS406" s="103">
        <v>1.685080694826687</v>
      </c>
      <c r="BT406" s="103">
        <v>4.9341624225689573</v>
      </c>
      <c r="BU406" s="103">
        <v>0.70854353088333455</v>
      </c>
      <c r="BV406" s="103">
        <v>4.6506401816691039</v>
      </c>
      <c r="BW406" s="103">
        <v>0.68758706204110054</v>
      </c>
      <c r="BX406" s="96">
        <v>14.046170709054811</v>
      </c>
      <c r="BY406" s="96">
        <v>0.84980437758009475</v>
      </c>
      <c r="BZ406" s="135">
        <v>27.602229934864742</v>
      </c>
      <c r="CA406" s="135">
        <v>19.265703092612128</v>
      </c>
      <c r="CB406" s="135">
        <v>5.2797776288011509</v>
      </c>
      <c r="CC406" s="90">
        <f t="shared" si="52"/>
        <v>267.58913676787415</v>
      </c>
      <c r="CD406" s="91">
        <f t="shared" si="53"/>
        <v>339.10039534700513</v>
      </c>
      <c r="CE406" s="90">
        <f t="shared" si="54"/>
        <v>256.10956280053233</v>
      </c>
      <c r="CF406" s="91">
        <f t="shared" si="55"/>
        <v>324.55298838661861</v>
      </c>
      <c r="CG406" s="75"/>
      <c r="CH406" s="49"/>
      <c r="CI406" s="145">
        <v>127200</v>
      </c>
      <c r="CJ406" s="145" t="s">
        <v>155</v>
      </c>
      <c r="CK406" s="145">
        <v>32800</v>
      </c>
      <c r="CL406" s="145">
        <v>36843</v>
      </c>
      <c r="CM406" s="145" t="s">
        <v>155</v>
      </c>
      <c r="CN406" s="145" t="s">
        <v>155</v>
      </c>
      <c r="CO406" s="145">
        <v>871</v>
      </c>
      <c r="CP406" s="143">
        <v>633500</v>
      </c>
      <c r="CQ406" s="145" t="s">
        <v>155</v>
      </c>
      <c r="CR406" s="145">
        <v>7007</v>
      </c>
      <c r="CS406" s="145">
        <v>487.5</v>
      </c>
    </row>
    <row r="407" spans="1:97" ht="15.75" thickBot="1" x14ac:dyDescent="0.3">
      <c r="A407" s="76" t="s">
        <v>750</v>
      </c>
      <c r="B407" s="117" t="s">
        <v>986</v>
      </c>
      <c r="C407" s="76" t="s">
        <v>157</v>
      </c>
      <c r="D407" s="77"/>
      <c r="E407" s="78" t="s">
        <v>23</v>
      </c>
      <c r="F407" s="78"/>
      <c r="G407" s="78"/>
      <c r="H407" s="78"/>
      <c r="I407" s="78"/>
      <c r="J407" s="79" t="s">
        <v>153</v>
      </c>
      <c r="K407" s="121"/>
      <c r="L407" s="154">
        <v>1.1499999999999999</v>
      </c>
      <c r="M407" s="154">
        <v>72.459999999999994</v>
      </c>
      <c r="N407" s="77"/>
      <c r="O407" s="77"/>
      <c r="P407" s="77"/>
      <c r="Q407" s="77"/>
      <c r="R407" s="77"/>
      <c r="S407" s="77"/>
      <c r="T407" s="77"/>
      <c r="U407" s="77"/>
      <c r="V407" s="77"/>
      <c r="W407" s="77"/>
      <c r="X407" s="157">
        <v>8.5399999999999991</v>
      </c>
      <c r="Y407" s="77"/>
      <c r="Z407" s="77"/>
      <c r="AA407" s="77"/>
      <c r="AB407" s="78" t="s">
        <v>154</v>
      </c>
      <c r="AC407" s="106">
        <v>3.2826465012959924</v>
      </c>
      <c r="AD407" s="96">
        <v>428.36021050102647</v>
      </c>
      <c r="AE407" s="96">
        <v>16402.895042235188</v>
      </c>
      <c r="AF407" s="97">
        <v>27049.606074669417</v>
      </c>
      <c r="AG407" s="96">
        <v>48892.842371600833</v>
      </c>
      <c r="AH407" s="96">
        <v>1571.2304378393737</v>
      </c>
      <c r="AI407" s="96">
        <v>2571.4744304650831</v>
      </c>
      <c r="AJ407" s="96">
        <v>11975.020748546594</v>
      </c>
      <c r="AK407" s="96">
        <v>16.336617641195247</v>
      </c>
      <c r="AL407" s="96">
        <v>969.5404042583765</v>
      </c>
      <c r="AM407" s="96">
        <v>65.572193333691104</v>
      </c>
      <c r="AN407" s="96">
        <v>26.714179939526964</v>
      </c>
      <c r="AO407" s="96">
        <v>10921.570597618958</v>
      </c>
      <c r="AP407" s="142">
        <v>522066.53130852309</v>
      </c>
      <c r="AQ407" s="96">
        <v>160.32426722508552</v>
      </c>
      <c r="AR407" s="96">
        <v>126.11737498296995</v>
      </c>
      <c r="AS407" s="96">
        <v>6.9907898806970152</v>
      </c>
      <c r="AT407" s="96">
        <v>113.21698301482678</v>
      </c>
      <c r="AU407" s="96">
        <v>24.475719212618223</v>
      </c>
      <c r="AV407" s="96">
        <v>1.2632331655706603</v>
      </c>
      <c r="AW407" s="96">
        <v>4.1548108637290602</v>
      </c>
      <c r="AX407" s="96" t="s">
        <v>155</v>
      </c>
      <c r="AY407" s="96"/>
      <c r="AZ407" s="96">
        <v>49.988894037617328</v>
      </c>
      <c r="BA407" s="96">
        <v>152.5646431856041</v>
      </c>
      <c r="BB407" s="101">
        <v>2.9074573738763063</v>
      </c>
      <c r="BC407" s="96" t="s">
        <v>155</v>
      </c>
      <c r="BD407" s="96" t="s">
        <v>155</v>
      </c>
      <c r="BE407" s="96">
        <v>3.3731687788550535</v>
      </c>
      <c r="BF407" s="96" t="s">
        <v>155</v>
      </c>
      <c r="BG407" s="96" t="s">
        <v>155</v>
      </c>
      <c r="BH407" s="96"/>
      <c r="BI407" s="96">
        <v>137.54908768866372</v>
      </c>
      <c r="BJ407" s="103">
        <v>12.25913535476638</v>
      </c>
      <c r="BK407" s="103">
        <v>24.83101240210592</v>
      </c>
      <c r="BL407" s="103">
        <v>2.8502195451398071</v>
      </c>
      <c r="BM407" s="103">
        <v>11.595997695959536</v>
      </c>
      <c r="BN407" s="103">
        <v>2.6127624900984134</v>
      </c>
      <c r="BO407" s="103">
        <v>0.70441113013676127</v>
      </c>
      <c r="BP407" s="103">
        <v>3.6127781696155044</v>
      </c>
      <c r="BQ407" s="103">
        <v>0.48983129985830953</v>
      </c>
      <c r="BR407" s="103">
        <v>4.8214384955815799</v>
      </c>
      <c r="BS407" s="103">
        <v>1.0821912061543633</v>
      </c>
      <c r="BT407" s="103">
        <v>3.6853731159771286</v>
      </c>
      <c r="BU407" s="103">
        <v>0.55765111050200111</v>
      </c>
      <c r="BV407" s="103">
        <v>3.4874207009566347</v>
      </c>
      <c r="BW407" s="103">
        <v>0.55495202255260057</v>
      </c>
      <c r="BX407" s="96">
        <v>3.4419932671318105</v>
      </c>
      <c r="BY407" s="96" t="s">
        <v>155</v>
      </c>
      <c r="BZ407" s="135">
        <v>5.4243032778253522</v>
      </c>
      <c r="CA407" s="135">
        <v>2.9089911316942283</v>
      </c>
      <c r="CB407" s="135">
        <v>0.75186478220232367</v>
      </c>
      <c r="CC407" s="90">
        <f t="shared" si="52"/>
        <v>73.145174739404951</v>
      </c>
      <c r="CD407" s="91">
        <f t="shared" si="53"/>
        <v>123.13406877702228</v>
      </c>
      <c r="CE407" s="90">
        <f t="shared" si="54"/>
        <v>53.000993616172821</v>
      </c>
      <c r="CF407" s="91">
        <f t="shared" si="55"/>
        <v>89.222946235830335</v>
      </c>
      <c r="CG407" s="75"/>
      <c r="CH407" s="49"/>
      <c r="CI407" s="145">
        <v>26440</v>
      </c>
      <c r="CJ407" s="145" t="s">
        <v>155</v>
      </c>
      <c r="CK407" s="143">
        <v>583400</v>
      </c>
      <c r="CL407" s="145" t="s">
        <v>155</v>
      </c>
      <c r="CM407" s="145" t="s">
        <v>155</v>
      </c>
      <c r="CN407" s="145" t="s">
        <v>155</v>
      </c>
      <c r="CO407" s="145">
        <v>1364</v>
      </c>
      <c r="CP407" s="145">
        <v>94640</v>
      </c>
      <c r="CQ407" s="145" t="s">
        <v>155</v>
      </c>
      <c r="CR407" s="145">
        <v>817.6</v>
      </c>
      <c r="CS407" s="145">
        <v>131.80000000000001</v>
      </c>
    </row>
    <row r="408" spans="1:97" ht="15.75" thickBot="1" x14ac:dyDescent="0.3">
      <c r="A408" s="76" t="s">
        <v>751</v>
      </c>
      <c r="B408" s="117" t="s">
        <v>987</v>
      </c>
      <c r="C408" s="76" t="s">
        <v>157</v>
      </c>
      <c r="D408" s="77"/>
      <c r="E408" s="78" t="s">
        <v>23</v>
      </c>
      <c r="F408" s="78"/>
      <c r="G408" s="78"/>
      <c r="H408" s="78"/>
      <c r="I408" s="78"/>
      <c r="J408" s="79" t="s">
        <v>153</v>
      </c>
      <c r="K408" s="121"/>
      <c r="L408" s="154">
        <v>2.6</v>
      </c>
      <c r="M408" s="154">
        <v>77.52</v>
      </c>
      <c r="N408" s="77"/>
      <c r="O408" s="77"/>
      <c r="P408" s="77"/>
      <c r="Q408" s="77"/>
      <c r="R408" s="77"/>
      <c r="S408" s="77"/>
      <c r="T408" s="77"/>
      <c r="U408" s="77"/>
      <c r="V408" s="77"/>
      <c r="W408" s="77"/>
      <c r="X408" s="157">
        <v>6.67</v>
      </c>
      <c r="Y408" s="77"/>
      <c r="Z408" s="77"/>
      <c r="AA408" s="77"/>
      <c r="AB408" s="78" t="s">
        <v>154</v>
      </c>
      <c r="AC408" s="106">
        <v>3.0394012357559377</v>
      </c>
      <c r="AD408" s="96">
        <v>1524.7097461692074</v>
      </c>
      <c r="AE408" s="96">
        <v>14783.816476278571</v>
      </c>
      <c r="AF408" s="97">
        <v>51810.858717195028</v>
      </c>
      <c r="AG408" s="96">
        <v>124200.33110317421</v>
      </c>
      <c r="AH408" s="96">
        <v>2023.7574856744225</v>
      </c>
      <c r="AI408" s="96">
        <v>11758.009552313186</v>
      </c>
      <c r="AJ408" s="96">
        <v>11213.925194437983</v>
      </c>
      <c r="AK408" s="96">
        <v>17.418029271056056</v>
      </c>
      <c r="AL408" s="96">
        <v>3081.9795616080514</v>
      </c>
      <c r="AM408" s="96">
        <v>103.59374653450615</v>
      </c>
      <c r="AN408" s="96">
        <v>58.53437067025704</v>
      </c>
      <c r="AO408" s="96">
        <v>9971.1982441454293</v>
      </c>
      <c r="AP408" s="96">
        <v>413656.37088588229</v>
      </c>
      <c r="AQ408" s="96">
        <v>98.91279999137906</v>
      </c>
      <c r="AR408" s="96">
        <v>84.898914044178852</v>
      </c>
      <c r="AS408" s="96">
        <v>24.894784903593848</v>
      </c>
      <c r="AT408" s="96">
        <v>92.609476124699853</v>
      </c>
      <c r="AU408" s="96">
        <v>58.23729777058594</v>
      </c>
      <c r="AV408" s="96">
        <v>1.4326018462800727</v>
      </c>
      <c r="AW408" s="96">
        <v>5.4859862774996566</v>
      </c>
      <c r="AX408" s="96" t="s">
        <v>155</v>
      </c>
      <c r="AY408" s="96"/>
      <c r="AZ408" s="96">
        <v>59.925053462205483</v>
      </c>
      <c r="BA408" s="96">
        <v>323.91734217454683</v>
      </c>
      <c r="BB408" s="101">
        <v>9.6985119145978782</v>
      </c>
      <c r="BC408" s="96" t="s">
        <v>155</v>
      </c>
      <c r="BD408" s="96">
        <v>0.56891309188119088</v>
      </c>
      <c r="BE408" s="96">
        <v>5.5943605914662085</v>
      </c>
      <c r="BF408" s="96" t="s">
        <v>155</v>
      </c>
      <c r="BG408" s="96" t="s">
        <v>155</v>
      </c>
      <c r="BH408" s="96"/>
      <c r="BI408" s="96">
        <v>355.69789570248741</v>
      </c>
      <c r="BJ408" s="103">
        <v>25.242050735833658</v>
      </c>
      <c r="BK408" s="103">
        <v>49.595440958632246</v>
      </c>
      <c r="BL408" s="103">
        <v>6.2029313229726668</v>
      </c>
      <c r="BM408" s="103">
        <v>24.544148916860586</v>
      </c>
      <c r="BN408" s="103">
        <v>5.0694834201282424</v>
      </c>
      <c r="BO408" s="103">
        <v>1.2314001899993878</v>
      </c>
      <c r="BP408" s="103">
        <v>5.769815331818327</v>
      </c>
      <c r="BQ408" s="103">
        <v>0.87357310870932425</v>
      </c>
      <c r="BR408" s="103">
        <v>6.8229166104854002</v>
      </c>
      <c r="BS408" s="103">
        <v>1.3685119942707336</v>
      </c>
      <c r="BT408" s="103">
        <v>4.1139429070487967</v>
      </c>
      <c r="BU408" s="103">
        <v>0.61529490274550425</v>
      </c>
      <c r="BV408" s="103">
        <v>3.879068768298537</v>
      </c>
      <c r="BW408" s="103">
        <v>0.60744174103983717</v>
      </c>
      <c r="BX408" s="96">
        <v>7.6230308932249295</v>
      </c>
      <c r="BY408" s="96">
        <v>0.23364521640572211</v>
      </c>
      <c r="BZ408" s="135">
        <v>5.9149850104918915</v>
      </c>
      <c r="CA408" s="135">
        <v>7.8783481015135592</v>
      </c>
      <c r="CB408" s="135">
        <v>2.1992045474622</v>
      </c>
      <c r="CC408" s="90">
        <f t="shared" si="52"/>
        <v>135.93602090884326</v>
      </c>
      <c r="CD408" s="91">
        <f t="shared" si="53"/>
        <v>195.86107437104874</v>
      </c>
      <c r="CE408" s="90">
        <f t="shared" si="54"/>
        <v>105.37760340853529</v>
      </c>
      <c r="CF408" s="91">
        <f t="shared" si="55"/>
        <v>151.83150485243698</v>
      </c>
      <c r="CG408" s="75"/>
      <c r="CH408" s="49"/>
      <c r="CI408" s="145">
        <v>50070</v>
      </c>
      <c r="CJ408" s="145" t="s">
        <v>155</v>
      </c>
      <c r="CK408" s="143">
        <v>446900</v>
      </c>
      <c r="CL408" s="145">
        <v>13773</v>
      </c>
      <c r="CM408" s="145" t="s">
        <v>155</v>
      </c>
      <c r="CN408" s="145" t="s">
        <v>155</v>
      </c>
      <c r="CO408" s="145">
        <v>1743</v>
      </c>
      <c r="CP408" s="143">
        <v>239400</v>
      </c>
      <c r="CQ408" s="145" t="s">
        <v>155</v>
      </c>
      <c r="CR408" s="145">
        <v>2648</v>
      </c>
      <c r="CS408" s="145">
        <v>286.89999999999998</v>
      </c>
    </row>
    <row r="409" spans="1:97" ht="15.75" thickBot="1" x14ac:dyDescent="0.3">
      <c r="A409" s="76" t="s">
        <v>752</v>
      </c>
      <c r="B409" s="117" t="s">
        <v>988</v>
      </c>
      <c r="C409" s="76" t="s">
        <v>157</v>
      </c>
      <c r="D409" s="77"/>
      <c r="E409" s="78" t="s">
        <v>23</v>
      </c>
      <c r="F409" s="78"/>
      <c r="G409" s="78"/>
      <c r="H409" s="78"/>
      <c r="I409" s="78"/>
      <c r="J409" s="79" t="s">
        <v>153</v>
      </c>
      <c r="K409" s="121"/>
      <c r="L409" s="154">
        <v>2.0299999999999998</v>
      </c>
      <c r="M409" s="154">
        <v>95.19</v>
      </c>
      <c r="N409" s="77"/>
      <c r="O409" s="77"/>
      <c r="P409" s="77"/>
      <c r="Q409" s="77"/>
      <c r="R409" s="77"/>
      <c r="S409" s="77"/>
      <c r="T409" s="77"/>
      <c r="U409" s="77"/>
      <c r="V409" s="77"/>
      <c r="W409" s="77"/>
      <c r="X409" s="157">
        <v>0.72</v>
      </c>
      <c r="Y409" s="77"/>
      <c r="Z409" s="77"/>
      <c r="AA409" s="77"/>
      <c r="AB409" s="78" t="s">
        <v>154</v>
      </c>
      <c r="AC409" s="106">
        <v>3.7724309731969323</v>
      </c>
      <c r="AD409" s="96">
        <v>3345.9744330386256</v>
      </c>
      <c r="AE409" s="96">
        <v>5594.8983183544196</v>
      </c>
      <c r="AF409" s="97">
        <v>112359.39473563601</v>
      </c>
      <c r="AG409" s="96">
        <v>317115.2495836622</v>
      </c>
      <c r="AH409" s="96">
        <v>4814.2644282280689</v>
      </c>
      <c r="AI409" s="96">
        <v>32632.046050604356</v>
      </c>
      <c r="AJ409" s="96">
        <v>11020.519950239974</v>
      </c>
      <c r="AK409" s="96">
        <v>30.836444320052532</v>
      </c>
      <c r="AL409" s="96">
        <v>7616.0554640012406</v>
      </c>
      <c r="AM409" s="96">
        <v>184.23309698980938</v>
      </c>
      <c r="AN409" s="96">
        <v>143.3791690101703</v>
      </c>
      <c r="AO409" s="96">
        <v>281.65687342586193</v>
      </c>
      <c r="AP409" s="96">
        <v>24934.723744373176</v>
      </c>
      <c r="AQ409" s="96">
        <v>9.8820533926634972</v>
      </c>
      <c r="AR409" s="96">
        <v>28.68816269450199</v>
      </c>
      <c r="AS409" s="96">
        <v>60.91019583191266</v>
      </c>
      <c r="AT409" s="96">
        <v>98.676023052132464</v>
      </c>
      <c r="AU409" s="96">
        <v>142.71403463574734</v>
      </c>
      <c r="AV409" s="96">
        <v>3.0208666518349085</v>
      </c>
      <c r="AW409" s="96">
        <v>6.3793624410147372</v>
      </c>
      <c r="AX409" s="96">
        <v>39.318509543080864</v>
      </c>
      <c r="AY409" s="96"/>
      <c r="AZ409" s="96">
        <v>113.42796217928498</v>
      </c>
      <c r="BA409" s="96">
        <v>823.444890493608</v>
      </c>
      <c r="BB409" s="101">
        <v>22.590881237620948</v>
      </c>
      <c r="BC409" s="96" t="s">
        <v>155</v>
      </c>
      <c r="BD409" s="96">
        <v>1.5678964418962242</v>
      </c>
      <c r="BE409" s="96">
        <v>16.225513303058992</v>
      </c>
      <c r="BF409" s="96">
        <v>3.1900481165533616</v>
      </c>
      <c r="BG409" s="96" t="s">
        <v>155</v>
      </c>
      <c r="BH409" s="96"/>
      <c r="BI409" s="96">
        <v>881.46707741757928</v>
      </c>
      <c r="BJ409" s="103">
        <v>56.925472689496097</v>
      </c>
      <c r="BK409" s="103">
        <v>128.18865296470898</v>
      </c>
      <c r="BL409" s="103">
        <v>16.120288826160198</v>
      </c>
      <c r="BM409" s="103">
        <v>65.850403242530518</v>
      </c>
      <c r="BN409" s="103">
        <v>13.924370439757499</v>
      </c>
      <c r="BO409" s="103">
        <v>3.2328997095882221</v>
      </c>
      <c r="BP409" s="103">
        <v>14.236852572670394</v>
      </c>
      <c r="BQ409" s="103">
        <v>2.0884292061738328</v>
      </c>
      <c r="BR409" s="103">
        <v>13.572364161546254</v>
      </c>
      <c r="BS409" s="103">
        <v>2.4786191840290352</v>
      </c>
      <c r="BT409" s="103">
        <v>6.9036234626379516</v>
      </c>
      <c r="BU409" s="103">
        <v>0.95241629673547035</v>
      </c>
      <c r="BV409" s="103">
        <v>5.7515720546947602</v>
      </c>
      <c r="BW409" s="103">
        <v>0.85417814915301638</v>
      </c>
      <c r="BX409" s="96">
        <v>19.008200276835087</v>
      </c>
      <c r="BY409" s="96">
        <v>0.69463517975882705</v>
      </c>
      <c r="BZ409" s="135">
        <v>24.002833429242493</v>
      </c>
      <c r="CA409" s="135">
        <v>18.930998660619352</v>
      </c>
      <c r="CB409" s="135">
        <v>7.1292680999246754</v>
      </c>
      <c r="CC409" s="90">
        <f t="shared" si="52"/>
        <v>331.08014295988215</v>
      </c>
      <c r="CD409" s="91">
        <f t="shared" si="53"/>
        <v>444.50810513916713</v>
      </c>
      <c r="CE409" s="90">
        <f t="shared" si="54"/>
        <v>315.1551880835118</v>
      </c>
      <c r="CF409" s="91">
        <f t="shared" si="55"/>
        <v>423.12726528197317</v>
      </c>
      <c r="CG409" s="75"/>
      <c r="CH409" s="49"/>
      <c r="CI409" s="145">
        <v>112600</v>
      </c>
      <c r="CJ409" s="145" t="s">
        <v>155</v>
      </c>
      <c r="CK409" s="145">
        <v>25470</v>
      </c>
      <c r="CL409" s="145">
        <v>33913</v>
      </c>
      <c r="CM409" s="145" t="s">
        <v>155</v>
      </c>
      <c r="CN409" s="145" t="s">
        <v>155</v>
      </c>
      <c r="CO409" s="145">
        <v>4060</v>
      </c>
      <c r="CP409" s="143">
        <v>639400</v>
      </c>
      <c r="CQ409" s="145" t="s">
        <v>155</v>
      </c>
      <c r="CR409" s="145">
        <v>6832</v>
      </c>
      <c r="CS409" s="145">
        <v>785.5</v>
      </c>
    </row>
    <row r="410" spans="1:97" ht="15.75" thickBot="1" x14ac:dyDescent="0.3">
      <c r="A410" s="76" t="s">
        <v>753</v>
      </c>
      <c r="B410" s="117" t="s">
        <v>989</v>
      </c>
      <c r="C410" s="76" t="s">
        <v>157</v>
      </c>
      <c r="D410" s="77"/>
      <c r="E410" s="78" t="s">
        <v>23</v>
      </c>
      <c r="F410" s="78"/>
      <c r="G410" s="78"/>
      <c r="H410" s="78"/>
      <c r="I410" s="78"/>
      <c r="J410" s="79" t="s">
        <v>153</v>
      </c>
      <c r="K410" s="121"/>
      <c r="L410" s="154">
        <v>5.165</v>
      </c>
      <c r="M410" s="154">
        <v>3.67</v>
      </c>
      <c r="N410" s="77"/>
      <c r="O410" s="77"/>
      <c r="P410" s="77"/>
      <c r="Q410" s="77"/>
      <c r="R410" s="77"/>
      <c r="S410" s="77"/>
      <c r="T410" s="77"/>
      <c r="U410" s="77"/>
      <c r="V410" s="77"/>
      <c r="W410" s="77"/>
      <c r="X410" s="157">
        <v>88.694999999999993</v>
      </c>
      <c r="Y410" s="77"/>
      <c r="Z410" s="77"/>
      <c r="AA410" s="77"/>
      <c r="AB410" s="78" t="s">
        <v>154</v>
      </c>
      <c r="AC410" s="106">
        <v>24.049344270202837</v>
      </c>
      <c r="AD410" s="96">
        <v>12186.259145205198</v>
      </c>
      <c r="AE410" s="96">
        <v>3387.5487137760101</v>
      </c>
      <c r="AF410" s="97">
        <v>204569.64992138065</v>
      </c>
      <c r="AG410" s="96">
        <v>229604.29624852701</v>
      </c>
      <c r="AH410" s="96">
        <v>701.05304414814066</v>
      </c>
      <c r="AI410" s="96">
        <v>19269.463792807317</v>
      </c>
      <c r="AJ410" s="96">
        <v>12929.556587114428</v>
      </c>
      <c r="AK410" s="96">
        <v>156.28860265708352</v>
      </c>
      <c r="AL410" s="96">
        <v>8563.1786440952947</v>
      </c>
      <c r="AM410" s="96">
        <v>816.67039421179174</v>
      </c>
      <c r="AN410" s="96">
        <v>297.43259578560355</v>
      </c>
      <c r="AO410" s="96">
        <v>101.48556636570676</v>
      </c>
      <c r="AP410" s="96">
        <v>19500.246292580414</v>
      </c>
      <c r="AQ410" s="96">
        <v>561.9401016539947</v>
      </c>
      <c r="AR410" s="96">
        <v>639.89531850291462</v>
      </c>
      <c r="AS410" s="96">
        <v>612.30332466430605</v>
      </c>
      <c r="AT410" s="96">
        <v>106.29392668023775</v>
      </c>
      <c r="AU410" s="96">
        <v>253.35233174329963</v>
      </c>
      <c r="AV410" s="96">
        <v>11.06402746105586</v>
      </c>
      <c r="AW410" s="96">
        <v>305.7539121621719</v>
      </c>
      <c r="AX410" s="96">
        <v>30.592417436701361</v>
      </c>
      <c r="AY410" s="96"/>
      <c r="AZ410" s="96">
        <v>560.16828087838076</v>
      </c>
      <c r="BA410" s="96">
        <v>3254.482670295738</v>
      </c>
      <c r="BB410" s="101">
        <v>27.151804516286727</v>
      </c>
      <c r="BC410" s="96">
        <v>119.27124136950215</v>
      </c>
      <c r="BD410" s="96">
        <v>7.1235709073018114</v>
      </c>
      <c r="BE410" s="96">
        <v>63.99264149010029</v>
      </c>
      <c r="BF410" s="96">
        <v>5.9205583306863874</v>
      </c>
      <c r="BG410" s="96">
        <v>6.6410145735330275</v>
      </c>
      <c r="BH410" s="96"/>
      <c r="BI410" s="96">
        <v>1396.5295820114491</v>
      </c>
      <c r="BJ410" s="103">
        <v>66.138476692573718</v>
      </c>
      <c r="BK410" s="103">
        <v>172.35065311819341</v>
      </c>
      <c r="BL410" s="103">
        <v>21.444811320404668</v>
      </c>
      <c r="BM410" s="103">
        <v>94.203818730805438</v>
      </c>
      <c r="BN410" s="103">
        <v>26.400550479309224</v>
      </c>
      <c r="BO410" s="103">
        <v>6.9253691932689661</v>
      </c>
      <c r="BP410" s="103">
        <v>33.592998032123553</v>
      </c>
      <c r="BQ410" s="103">
        <v>6.7626086991949821</v>
      </c>
      <c r="BR410" s="103">
        <v>51.991274139871059</v>
      </c>
      <c r="BS410" s="103">
        <v>11.532229132718637</v>
      </c>
      <c r="BT410" s="103">
        <v>35.611774415796354</v>
      </c>
      <c r="BU410" s="103">
        <v>5.3281415772217784</v>
      </c>
      <c r="BV410" s="103">
        <v>34.169622738734851</v>
      </c>
      <c r="BW410" s="103">
        <v>5.0540974269359937</v>
      </c>
      <c r="BX410" s="96">
        <v>74.051205590722702</v>
      </c>
      <c r="BY410" s="96">
        <v>2.1777561797484646</v>
      </c>
      <c r="BZ410" s="135">
        <v>112.97866533768111</v>
      </c>
      <c r="CA410" s="135">
        <v>92.399707629233049</v>
      </c>
      <c r="CB410" s="135">
        <v>32.602025057895347</v>
      </c>
      <c r="CC410" s="90">
        <f t="shared" si="52"/>
        <v>571.50642569715251</v>
      </c>
      <c r="CD410" s="91">
        <f t="shared" si="53"/>
        <v>1131.6747065755333</v>
      </c>
      <c r="CE410" s="90">
        <f t="shared" si="54"/>
        <v>20.974285823085498</v>
      </c>
      <c r="CF410" s="91">
        <f t="shared" si="55"/>
        <v>41.532461731322073</v>
      </c>
      <c r="CG410" s="75"/>
      <c r="CH410" s="49"/>
      <c r="CI410" s="143">
        <v>202300</v>
      </c>
      <c r="CJ410" s="145" t="s">
        <v>155</v>
      </c>
      <c r="CK410" s="145">
        <v>19760</v>
      </c>
      <c r="CL410" s="145">
        <v>25673</v>
      </c>
      <c r="CM410" s="145" t="s">
        <v>155</v>
      </c>
      <c r="CN410" s="145" t="s">
        <v>155</v>
      </c>
      <c r="CO410" s="145" t="s">
        <v>155</v>
      </c>
      <c r="CP410" s="143">
        <v>448500</v>
      </c>
      <c r="CQ410" s="145" t="s">
        <v>155</v>
      </c>
      <c r="CR410" s="145">
        <v>7187</v>
      </c>
      <c r="CS410" s="145">
        <v>3045</v>
      </c>
    </row>
    <row r="411" spans="1:97" ht="15.75" thickBot="1" x14ac:dyDescent="0.3">
      <c r="A411" s="76" t="s">
        <v>754</v>
      </c>
      <c r="B411" s="117" t="s">
        <v>990</v>
      </c>
      <c r="C411" s="76" t="s">
        <v>157</v>
      </c>
      <c r="D411" s="77"/>
      <c r="E411" s="78" t="s">
        <v>23</v>
      </c>
      <c r="F411" s="78"/>
      <c r="G411" s="78"/>
      <c r="H411" s="78"/>
      <c r="I411" s="78"/>
      <c r="J411" s="79" t="s">
        <v>153</v>
      </c>
      <c r="K411" s="121"/>
      <c r="L411" s="154">
        <v>3.7</v>
      </c>
      <c r="M411" s="154">
        <v>14.024999999999999</v>
      </c>
      <c r="N411" s="77"/>
      <c r="O411" s="77"/>
      <c r="P411" s="77"/>
      <c r="Q411" s="77"/>
      <c r="R411" s="77"/>
      <c r="S411" s="77"/>
      <c r="T411" s="77"/>
      <c r="U411" s="77"/>
      <c r="V411" s="77"/>
      <c r="W411" s="77"/>
      <c r="X411" s="157">
        <v>79.930000000000007</v>
      </c>
      <c r="Y411" s="77"/>
      <c r="Z411" s="77"/>
      <c r="AA411" s="77"/>
      <c r="AB411" s="78" t="s">
        <v>154</v>
      </c>
      <c r="AC411" s="106">
        <v>5.7127576853764133</v>
      </c>
      <c r="AD411" s="96">
        <v>2579.7274937177481</v>
      </c>
      <c r="AE411" s="96">
        <v>2433.6119980924464</v>
      </c>
      <c r="AF411" s="97">
        <v>191374.09380244504</v>
      </c>
      <c r="AG411" s="96">
        <v>255942.08038873354</v>
      </c>
      <c r="AH411" s="96">
        <v>346.27055107160072</v>
      </c>
      <c r="AI411" s="96">
        <v>25613.767041905474</v>
      </c>
      <c r="AJ411" s="96">
        <v>3243.0987292352684</v>
      </c>
      <c r="AK411" s="96">
        <v>59.236649773808296</v>
      </c>
      <c r="AL411" s="96">
        <v>8727.008009894982</v>
      </c>
      <c r="AM411" s="96">
        <v>596.9768497696972</v>
      </c>
      <c r="AN411" s="96">
        <v>419.98276105496541</v>
      </c>
      <c r="AO411" s="96">
        <v>67.124470953671775</v>
      </c>
      <c r="AP411" s="96">
        <v>30744.526830610968</v>
      </c>
      <c r="AQ411" s="96">
        <v>64.832370486793621</v>
      </c>
      <c r="AR411" s="96">
        <v>89.349375616600824</v>
      </c>
      <c r="AS411" s="96">
        <v>145.14569355802237</v>
      </c>
      <c r="AT411" s="96">
        <v>91.467654186626646</v>
      </c>
      <c r="AU411" s="96">
        <v>164.00192443116336</v>
      </c>
      <c r="AV411" s="96">
        <v>3.7758501819119368</v>
      </c>
      <c r="AW411" s="96">
        <v>21.159954445498439</v>
      </c>
      <c r="AX411" s="96">
        <v>31.325534927895163</v>
      </c>
      <c r="AY411" s="96"/>
      <c r="AZ411" s="96">
        <v>120.11275844399739</v>
      </c>
      <c r="BA411" s="96">
        <v>1371.8173087235577</v>
      </c>
      <c r="BB411" s="101">
        <v>43.328212363260995</v>
      </c>
      <c r="BC411" s="96">
        <v>17.201074420314125</v>
      </c>
      <c r="BD411" s="96">
        <v>2.755094989885837</v>
      </c>
      <c r="BE411" s="96">
        <v>26.055006790881549</v>
      </c>
      <c r="BF411" s="96">
        <v>5.717554314685203</v>
      </c>
      <c r="BG411" s="96">
        <v>5.8348613806171086</v>
      </c>
      <c r="BH411" s="96"/>
      <c r="BI411" s="96">
        <v>838.19150937061045</v>
      </c>
      <c r="BJ411" s="103">
        <v>48.483628790279376</v>
      </c>
      <c r="BK411" s="103">
        <v>95.224004611399579</v>
      </c>
      <c r="BL411" s="103">
        <v>11.40341755331562</v>
      </c>
      <c r="BM411" s="103">
        <v>44.8513428413209</v>
      </c>
      <c r="BN411" s="103">
        <v>11.808306819838185</v>
      </c>
      <c r="BO411" s="103">
        <v>3.0365782107941079</v>
      </c>
      <c r="BP411" s="103">
        <v>9.9988798363222333</v>
      </c>
      <c r="BQ411" s="103">
        <v>1.3705854516969249</v>
      </c>
      <c r="BR411" s="103">
        <v>10.386709446618219</v>
      </c>
      <c r="BS411" s="103">
        <v>1.9973384556165716</v>
      </c>
      <c r="BT411" s="103">
        <v>5.6936744903625165</v>
      </c>
      <c r="BU411" s="103">
        <v>0.80288022265309067</v>
      </c>
      <c r="BV411" s="103">
        <v>5.3005823800668503</v>
      </c>
      <c r="BW411" s="103">
        <v>0.79269431236512022</v>
      </c>
      <c r="BX411" s="96">
        <v>32.787944046280757</v>
      </c>
      <c r="BY411" s="96">
        <v>1.8863963235987564</v>
      </c>
      <c r="BZ411" s="135">
        <v>44.858090480316029</v>
      </c>
      <c r="CA411" s="135">
        <v>34.27201735165427</v>
      </c>
      <c r="CB411" s="135">
        <v>14.524160963657501</v>
      </c>
      <c r="CC411" s="90">
        <f t="shared" si="52"/>
        <v>251.15062342264932</v>
      </c>
      <c r="CD411" s="91">
        <f t="shared" si="53"/>
        <v>371.26338186664668</v>
      </c>
      <c r="CE411" s="90">
        <f t="shared" si="54"/>
        <v>35.223874935026565</v>
      </c>
      <c r="CF411" s="91">
        <f t="shared" si="55"/>
        <v>52.069689306797187</v>
      </c>
      <c r="CG411" s="75"/>
      <c r="CH411" s="49"/>
      <c r="CI411" s="145">
        <v>187900</v>
      </c>
      <c r="CJ411" s="145" t="s">
        <v>155</v>
      </c>
      <c r="CK411" s="145">
        <v>31890</v>
      </c>
      <c r="CL411" s="145">
        <v>33363</v>
      </c>
      <c r="CM411" s="145" t="s">
        <v>155</v>
      </c>
      <c r="CN411" s="145" t="s">
        <v>155</v>
      </c>
      <c r="CO411" s="145" t="s">
        <v>155</v>
      </c>
      <c r="CP411" s="143">
        <v>497900</v>
      </c>
      <c r="CQ411" s="145" t="s">
        <v>155</v>
      </c>
      <c r="CR411" s="145">
        <v>7528</v>
      </c>
      <c r="CS411" s="145">
        <v>1298</v>
      </c>
    </row>
    <row r="412" spans="1:97" ht="15.75" thickBot="1" x14ac:dyDescent="0.3">
      <c r="A412" s="76" t="s">
        <v>755</v>
      </c>
      <c r="B412" s="117" t="s">
        <v>991</v>
      </c>
      <c r="C412" s="76" t="s">
        <v>157</v>
      </c>
      <c r="D412" s="77"/>
      <c r="E412" s="78" t="s">
        <v>23</v>
      </c>
      <c r="F412" s="78"/>
      <c r="G412" s="78"/>
      <c r="H412" s="78"/>
      <c r="I412" s="78"/>
      <c r="J412" s="79" t="s">
        <v>153</v>
      </c>
      <c r="K412" s="121"/>
      <c r="L412" s="154">
        <v>2.3199999999999998</v>
      </c>
      <c r="M412" s="154">
        <v>91.63</v>
      </c>
      <c r="N412" s="77"/>
      <c r="O412" s="77"/>
      <c r="P412" s="77"/>
      <c r="Q412" s="77"/>
      <c r="R412" s="77"/>
      <c r="S412" s="77"/>
      <c r="T412" s="77"/>
      <c r="U412" s="77"/>
      <c r="V412" s="77"/>
      <c r="W412" s="77"/>
      <c r="X412" s="157">
        <v>3.99</v>
      </c>
      <c r="Y412" s="77"/>
      <c r="Z412" s="77"/>
      <c r="AA412" s="77"/>
      <c r="AB412" s="78" t="s">
        <v>154</v>
      </c>
      <c r="AC412" s="106">
        <v>3.8690448885259943</v>
      </c>
      <c r="AD412" s="96">
        <v>3230.9597496222195</v>
      </c>
      <c r="AE412" s="96">
        <v>9255.1021278651006</v>
      </c>
      <c r="AF412" s="97">
        <v>129968.18394508284</v>
      </c>
      <c r="AG412" s="96">
        <v>299020.23442256358</v>
      </c>
      <c r="AH412" s="96">
        <v>236.70981454851082</v>
      </c>
      <c r="AI412" s="96">
        <v>39051.12934387265</v>
      </c>
      <c r="AJ412" s="96">
        <v>1364.2134733974858</v>
      </c>
      <c r="AK412" s="96">
        <v>33.512544474149223</v>
      </c>
      <c r="AL412" s="96">
        <v>9184.0584364932656</v>
      </c>
      <c r="AM412" s="96">
        <v>203.48176080775769</v>
      </c>
      <c r="AN412" s="96">
        <v>132.11750287090288</v>
      </c>
      <c r="AO412" s="96">
        <v>430.40852389047524</v>
      </c>
      <c r="AP412" s="96">
        <v>41059.955043747344</v>
      </c>
      <c r="AQ412" s="96">
        <v>18.650923526879595</v>
      </c>
      <c r="AR412" s="96">
        <v>44.024637531382815</v>
      </c>
      <c r="AS412" s="96">
        <v>70.240512758488961</v>
      </c>
      <c r="AT412" s="96">
        <v>125.58796988360255</v>
      </c>
      <c r="AU412" s="96">
        <v>138.52321601554561</v>
      </c>
      <c r="AV412" s="96">
        <v>2.8961940040455878</v>
      </c>
      <c r="AW412" s="96" t="s">
        <v>155</v>
      </c>
      <c r="AX412" s="96" t="s">
        <v>155</v>
      </c>
      <c r="AY412" s="96"/>
      <c r="AZ412" s="96">
        <v>75.126720279632707</v>
      </c>
      <c r="BA412" s="96">
        <v>569.34410345310823</v>
      </c>
      <c r="BB412" s="101">
        <v>27.538010724597598</v>
      </c>
      <c r="BC412" s="96" t="s">
        <v>155</v>
      </c>
      <c r="BD412" s="96">
        <v>1.0189392237088053</v>
      </c>
      <c r="BE412" s="96">
        <v>10.572244096176782</v>
      </c>
      <c r="BF412" s="96">
        <v>4.185540025812247</v>
      </c>
      <c r="BG412" s="96">
        <v>0.56989661482205878</v>
      </c>
      <c r="BH412" s="96"/>
      <c r="BI412" s="96">
        <v>837.4564869461268</v>
      </c>
      <c r="BJ412" s="103">
        <v>71.927929766114772</v>
      </c>
      <c r="BK412" s="103">
        <v>147.82861246728081</v>
      </c>
      <c r="BL412" s="103">
        <v>17.069130999424548</v>
      </c>
      <c r="BM412" s="103">
        <v>62.929687874306424</v>
      </c>
      <c r="BN412" s="103">
        <v>9.6188262929209269</v>
      </c>
      <c r="BO412" s="103">
        <v>1.4539578852718928</v>
      </c>
      <c r="BP412" s="103">
        <v>9.9583143301802934</v>
      </c>
      <c r="BQ412" s="103">
        <v>1.3525187577620867</v>
      </c>
      <c r="BR412" s="103">
        <v>10.332632289168993</v>
      </c>
      <c r="BS412" s="103">
        <v>1.9956854172732115</v>
      </c>
      <c r="BT412" s="103">
        <v>6.3211405503942411</v>
      </c>
      <c r="BU412" s="103">
        <v>0.91187065292885783</v>
      </c>
      <c r="BV412" s="103">
        <v>6.0924614413383322</v>
      </c>
      <c r="BW412" s="103">
        <v>0.95132128582223907</v>
      </c>
      <c r="BX412" s="96">
        <v>14.135417906779603</v>
      </c>
      <c r="BY412" s="96">
        <v>0.89060681839172395</v>
      </c>
      <c r="BZ412" s="135">
        <v>30.437213956745616</v>
      </c>
      <c r="CA412" s="135">
        <v>26.297412778881274</v>
      </c>
      <c r="CB412" s="135">
        <v>6.7725083547323806</v>
      </c>
      <c r="CC412" s="90">
        <f t="shared" si="52"/>
        <v>348.74409001018768</v>
      </c>
      <c r="CD412" s="91">
        <f t="shared" si="53"/>
        <v>423.87081028982038</v>
      </c>
      <c r="CE412" s="90">
        <f t="shared" si="54"/>
        <v>319.55420967633495</v>
      </c>
      <c r="CF412" s="91">
        <f t="shared" si="55"/>
        <v>388.39282346856243</v>
      </c>
      <c r="CG412" s="75"/>
      <c r="CH412" s="49"/>
      <c r="CI412" s="145">
        <v>131200</v>
      </c>
      <c r="CJ412" s="145" t="s">
        <v>155</v>
      </c>
      <c r="CK412" s="145">
        <v>43470</v>
      </c>
      <c r="CL412" s="145">
        <v>41343</v>
      </c>
      <c r="CM412" s="145" t="s">
        <v>155</v>
      </c>
      <c r="CN412" s="145" t="s">
        <v>155</v>
      </c>
      <c r="CO412" s="145" t="s">
        <v>155</v>
      </c>
      <c r="CP412" s="143">
        <v>610700</v>
      </c>
      <c r="CQ412" s="145" t="s">
        <v>155</v>
      </c>
      <c r="CR412" s="145">
        <v>8321</v>
      </c>
      <c r="CS412" s="145">
        <v>526.1</v>
      </c>
    </row>
    <row r="413" spans="1:97" ht="15.75" thickBot="1" x14ac:dyDescent="0.3">
      <c r="A413" s="76" t="s">
        <v>756</v>
      </c>
      <c r="B413" s="117" t="s">
        <v>992</v>
      </c>
      <c r="C413" s="76" t="s">
        <v>157</v>
      </c>
      <c r="D413" s="76" t="s">
        <v>1006</v>
      </c>
      <c r="E413" s="78" t="s">
        <v>23</v>
      </c>
      <c r="F413" s="78"/>
      <c r="G413" s="78"/>
      <c r="H413" s="78"/>
      <c r="I413" s="78"/>
      <c r="J413" s="79" t="s">
        <v>153</v>
      </c>
      <c r="K413" s="121"/>
      <c r="L413" s="154">
        <v>2.0499999999999998</v>
      </c>
      <c r="M413" s="154">
        <v>95.11</v>
      </c>
      <c r="N413" s="77"/>
      <c r="O413" s="77"/>
      <c r="P413" s="77"/>
      <c r="Q413" s="77"/>
      <c r="R413" s="77"/>
      <c r="S413" s="77"/>
      <c r="T413" s="77"/>
      <c r="U413" s="77"/>
      <c r="V413" s="77"/>
      <c r="W413" s="77"/>
      <c r="X413" s="157" t="s">
        <v>155</v>
      </c>
      <c r="Y413" s="77"/>
      <c r="Z413" s="77"/>
      <c r="AA413" s="77"/>
      <c r="AB413" s="78" t="s">
        <v>154</v>
      </c>
      <c r="AC413" s="146">
        <v>4.7695256149159606</v>
      </c>
      <c r="AD413" s="147">
        <v>4944.0926705544116</v>
      </c>
      <c r="AE413" s="147">
        <v>2846.2006218372685</v>
      </c>
      <c r="AF413" s="148">
        <v>123981.68121379969</v>
      </c>
      <c r="AG413" s="147">
        <v>359888.8927563242</v>
      </c>
      <c r="AH413" s="147">
        <v>304.01252519015281</v>
      </c>
      <c r="AI413" s="147">
        <v>32380.613692574196</v>
      </c>
      <c r="AJ413" s="147">
        <v>2523.736621418831</v>
      </c>
      <c r="AK413" s="147">
        <v>32.222049242317695</v>
      </c>
      <c r="AL413" s="147">
        <v>7521.5508654648202</v>
      </c>
      <c r="AM413" s="147">
        <v>230.60821297074628</v>
      </c>
      <c r="AN413" s="147">
        <v>155.68660344572857</v>
      </c>
      <c r="AO413" s="147">
        <v>96.983114870864654</v>
      </c>
      <c r="AP413" s="147">
        <v>11325.361700895273</v>
      </c>
      <c r="AQ413" s="146">
        <v>5.2280562409397353</v>
      </c>
      <c r="AR413" s="146">
        <v>25.359716255330998</v>
      </c>
      <c r="AS413" s="146">
        <v>22.524006506355335</v>
      </c>
      <c r="AT413" s="146">
        <v>44.49697210314423</v>
      </c>
      <c r="AU413" s="96">
        <v>143.66460389845599</v>
      </c>
      <c r="AV413" s="96">
        <v>2.5824578886114238</v>
      </c>
      <c r="AW413" s="146">
        <v>18.127427110042795</v>
      </c>
      <c r="AX413" s="146" t="s">
        <v>155</v>
      </c>
      <c r="AY413" s="104"/>
      <c r="AZ413" s="146">
        <v>58.154371154059739</v>
      </c>
      <c r="BA413" s="146">
        <v>606.49585545217212</v>
      </c>
      <c r="BB413" s="101">
        <v>23.875484555837385</v>
      </c>
      <c r="BC413" s="146" t="s">
        <v>155</v>
      </c>
      <c r="BD413" s="146">
        <v>1.3340681898104823</v>
      </c>
      <c r="BE413" s="146">
        <v>12.833293214899685</v>
      </c>
      <c r="BF413" s="146">
        <v>4.8764010948677763</v>
      </c>
      <c r="BG413" s="146">
        <v>3.8872610176833828</v>
      </c>
      <c r="BH413" s="104"/>
      <c r="BI413" s="147">
        <v>1006.7952418913306</v>
      </c>
      <c r="BJ413" s="146">
        <v>52.741650801516776</v>
      </c>
      <c r="BK413" s="146">
        <v>102.36463466056209</v>
      </c>
      <c r="BL413" s="146">
        <v>12.378861737566547</v>
      </c>
      <c r="BM413" s="146">
        <v>46.808236358696227</v>
      </c>
      <c r="BN413" s="146">
        <v>9.1166627805921383</v>
      </c>
      <c r="BO413" s="146">
        <v>2.1383355038173795</v>
      </c>
      <c r="BP413" s="146">
        <v>8.8177505557100293</v>
      </c>
      <c r="BQ413" s="146">
        <v>1.2493546734370853</v>
      </c>
      <c r="BR413" s="146">
        <v>7.502265383409302</v>
      </c>
      <c r="BS413" s="146">
        <v>1.3802541921958158</v>
      </c>
      <c r="BT413" s="146">
        <v>4.2396579711393372</v>
      </c>
      <c r="BU413" s="146">
        <v>0.60357986491289961</v>
      </c>
      <c r="BV413" s="146">
        <v>4.0160747424095646</v>
      </c>
      <c r="BW413" s="146">
        <v>0.61778563757095961</v>
      </c>
      <c r="BX413" s="146">
        <v>13.780052995721581</v>
      </c>
      <c r="BY413" s="146">
        <v>1.07353301447914</v>
      </c>
      <c r="BZ413" s="146">
        <v>33.135925868022504</v>
      </c>
      <c r="CA413" s="146">
        <v>19.938812203791144</v>
      </c>
      <c r="CB413" s="146">
        <v>6.1513386298396711</v>
      </c>
      <c r="CC413" s="90">
        <f t="shared" si="52"/>
        <v>253.97510486353619</v>
      </c>
      <c r="CD413" s="91">
        <f t="shared" si="53"/>
        <v>312.12947601759595</v>
      </c>
      <c r="CE413" s="90">
        <f t="shared" ref="CE413:CF426" si="56">CC413*$M413/100</f>
        <v>241.55572223570925</v>
      </c>
      <c r="CF413" s="91">
        <f t="shared" si="56"/>
        <v>296.86634464033551</v>
      </c>
      <c r="CG413" s="75"/>
      <c r="CH413" s="49"/>
      <c r="CI413" s="145">
        <v>129200</v>
      </c>
      <c r="CJ413" s="145" t="s">
        <v>155</v>
      </c>
      <c r="CK413" s="145">
        <v>11576</v>
      </c>
      <c r="CL413" s="145">
        <v>29397</v>
      </c>
      <c r="CM413" s="145">
        <v>2876</v>
      </c>
      <c r="CN413" s="145" t="s">
        <v>155</v>
      </c>
      <c r="CO413" s="145" t="s">
        <v>155</v>
      </c>
      <c r="CP413" s="143">
        <v>584000</v>
      </c>
      <c r="CQ413" s="145" t="s">
        <v>155</v>
      </c>
      <c r="CR413" s="145">
        <v>6949</v>
      </c>
      <c r="CS413" s="145">
        <v>319.10000000000002</v>
      </c>
    </row>
    <row r="414" spans="1:97" ht="15.75" thickBot="1" x14ac:dyDescent="0.3">
      <c r="A414" s="76" t="s">
        <v>757</v>
      </c>
      <c r="B414" s="117" t="s">
        <v>993</v>
      </c>
      <c r="C414" s="76" t="s">
        <v>157</v>
      </c>
      <c r="D414" s="76" t="s">
        <v>1007</v>
      </c>
      <c r="E414" s="78" t="s">
        <v>23</v>
      </c>
      <c r="F414" s="78"/>
      <c r="G414" s="78"/>
      <c r="H414" s="78"/>
      <c r="I414" s="78"/>
      <c r="J414" s="79" t="s">
        <v>153</v>
      </c>
      <c r="K414" s="121"/>
      <c r="L414" s="154">
        <v>1.56</v>
      </c>
      <c r="M414" s="154">
        <v>95.12</v>
      </c>
      <c r="N414" s="77"/>
      <c r="O414" s="77"/>
      <c r="P414" s="77"/>
      <c r="Q414" s="77"/>
      <c r="R414" s="77"/>
      <c r="S414" s="77"/>
      <c r="T414" s="77"/>
      <c r="U414" s="77"/>
      <c r="V414" s="77"/>
      <c r="W414" s="77"/>
      <c r="X414" s="157">
        <v>0.59</v>
      </c>
      <c r="Y414" s="77"/>
      <c r="Z414" s="77"/>
      <c r="AA414" s="77"/>
      <c r="AB414" s="78" t="s">
        <v>154</v>
      </c>
      <c r="AC414" s="146">
        <v>2.2010503122338285</v>
      </c>
      <c r="AD414" s="147">
        <v>2911.5638695466023</v>
      </c>
      <c r="AE414" s="147">
        <v>7375.3505073963497</v>
      </c>
      <c r="AF414" s="148">
        <v>100656.55904865137</v>
      </c>
      <c r="AG414" s="147">
        <v>378157.42544546071</v>
      </c>
      <c r="AH414" s="147">
        <v>331.40608695558774</v>
      </c>
      <c r="AI414" s="147">
        <v>23391.873480986411</v>
      </c>
      <c r="AJ414" s="147">
        <v>441.18252147181846</v>
      </c>
      <c r="AK414" s="147">
        <v>32.318781613502246</v>
      </c>
      <c r="AL414" s="147">
        <v>7538.1421643663743</v>
      </c>
      <c r="AM414" s="147">
        <v>170.17087260614281</v>
      </c>
      <c r="AN414" s="147">
        <v>101.38875322531052</v>
      </c>
      <c r="AO414" s="147">
        <v>497.47510151236486</v>
      </c>
      <c r="AP414" s="147">
        <v>35687.293235754827</v>
      </c>
      <c r="AQ414" s="146">
        <v>25.586649481938434</v>
      </c>
      <c r="AR414" s="146">
        <v>38.705676629391512</v>
      </c>
      <c r="AS414" s="146">
        <v>39.88037243088236</v>
      </c>
      <c r="AT414" s="146">
        <v>88.870483197356862</v>
      </c>
      <c r="AU414" s="96">
        <v>104.75049119813639</v>
      </c>
      <c r="AV414" s="96">
        <v>2.5495617402186137</v>
      </c>
      <c r="AW414" s="146" t="s">
        <v>155</v>
      </c>
      <c r="AX414" s="146" t="s">
        <v>155</v>
      </c>
      <c r="AY414" s="104"/>
      <c r="AZ414" s="146">
        <v>124.86060780357576</v>
      </c>
      <c r="BA414" s="146">
        <v>1846.9400113204556</v>
      </c>
      <c r="BB414" s="101">
        <v>20.046878666156843</v>
      </c>
      <c r="BC414" s="146" t="s">
        <v>155</v>
      </c>
      <c r="BD414" s="146">
        <v>4.0395318667064899</v>
      </c>
      <c r="BE414" s="146">
        <v>42.19996723809318</v>
      </c>
      <c r="BF414" s="146">
        <v>3.1292563663984643</v>
      </c>
      <c r="BG414" s="146">
        <v>0.77670514573107774</v>
      </c>
      <c r="BH414" s="104"/>
      <c r="BI414" s="147">
        <v>711.36933710522658</v>
      </c>
      <c r="BJ414" s="146">
        <v>57.150903073763146</v>
      </c>
      <c r="BK414" s="146">
        <v>115.66474103988712</v>
      </c>
      <c r="BL414" s="146">
        <v>13.636868355723385</v>
      </c>
      <c r="BM414" s="146">
        <v>53.500143690336522</v>
      </c>
      <c r="BN414" s="146">
        <v>10.681031034950472</v>
      </c>
      <c r="BO414" s="146">
        <v>2.078440285777845</v>
      </c>
      <c r="BP414" s="146">
        <v>9.6722638070917846</v>
      </c>
      <c r="BQ414" s="146">
        <v>1.4591910026438977</v>
      </c>
      <c r="BR414" s="146">
        <v>9.3413332062719796</v>
      </c>
      <c r="BS414" s="146">
        <v>1.6422618189229459</v>
      </c>
      <c r="BT414" s="146">
        <v>4.8635003904100431</v>
      </c>
      <c r="BU414" s="146">
        <v>0.70450183205377159</v>
      </c>
      <c r="BV414" s="146">
        <v>4.586173663078025</v>
      </c>
      <c r="BW414" s="146">
        <v>0.64623718883927139</v>
      </c>
      <c r="BX414" s="146">
        <v>40.61132384379723</v>
      </c>
      <c r="BY414" s="146">
        <v>0.59481539638086511</v>
      </c>
      <c r="BZ414" s="146">
        <v>17.328339370525093</v>
      </c>
      <c r="CA414" s="146">
        <v>17.92549600650986</v>
      </c>
      <c r="CB414" s="146">
        <v>4.3399820723430818</v>
      </c>
      <c r="CC414" s="90">
        <f t="shared" si="52"/>
        <v>285.62759038975014</v>
      </c>
      <c r="CD414" s="91">
        <f t="shared" si="53"/>
        <v>410.4881981933259</v>
      </c>
      <c r="CE414" s="90">
        <f t="shared" si="56"/>
        <v>271.68896397873033</v>
      </c>
      <c r="CF414" s="91">
        <f t="shared" si="56"/>
        <v>390.45637412149159</v>
      </c>
      <c r="CG414" s="75"/>
      <c r="CH414" s="49"/>
      <c r="CI414" s="145">
        <v>107000</v>
      </c>
      <c r="CJ414" s="145" t="s">
        <v>155</v>
      </c>
      <c r="CK414" s="145">
        <v>36366</v>
      </c>
      <c r="CL414" s="145">
        <v>22397</v>
      </c>
      <c r="CM414" s="145">
        <v>9477</v>
      </c>
      <c r="CN414" s="145" t="s">
        <v>155</v>
      </c>
      <c r="CO414" s="145" t="s">
        <v>155</v>
      </c>
      <c r="CP414" s="143">
        <v>620800</v>
      </c>
      <c r="CQ414" s="145" t="s">
        <v>155</v>
      </c>
      <c r="CR414" s="145">
        <v>6873</v>
      </c>
      <c r="CS414" s="145">
        <v>1445</v>
      </c>
    </row>
    <row r="415" spans="1:97" ht="15.75" thickBot="1" x14ac:dyDescent="0.3">
      <c r="A415" s="76" t="s">
        <v>758</v>
      </c>
      <c r="B415" s="117" t="s">
        <v>994</v>
      </c>
      <c r="C415" s="76" t="s">
        <v>157</v>
      </c>
      <c r="D415" s="76" t="s">
        <v>1008</v>
      </c>
      <c r="E415" s="78" t="s">
        <v>23</v>
      </c>
      <c r="F415" s="78"/>
      <c r="G415" s="78"/>
      <c r="H415" s="78"/>
      <c r="I415" s="78"/>
      <c r="J415" s="79" t="s">
        <v>153</v>
      </c>
      <c r="K415" s="121"/>
      <c r="L415" s="154">
        <v>2.79</v>
      </c>
      <c r="M415" s="154">
        <v>95.16</v>
      </c>
      <c r="N415" s="77"/>
      <c r="O415" s="77"/>
      <c r="P415" s="77"/>
      <c r="Q415" s="77"/>
      <c r="R415" s="77"/>
      <c r="S415" s="77"/>
      <c r="T415" s="77"/>
      <c r="U415" s="77"/>
      <c r="V415" s="77"/>
      <c r="W415" s="77"/>
      <c r="X415" s="157" t="s">
        <v>155</v>
      </c>
      <c r="Y415" s="77"/>
      <c r="Z415" s="77"/>
      <c r="AA415" s="77"/>
      <c r="AB415" s="78" t="s">
        <v>154</v>
      </c>
      <c r="AC415" s="146">
        <v>2.2713079048023221</v>
      </c>
      <c r="AD415" s="147">
        <v>5775.6978287681522</v>
      </c>
      <c r="AE415" s="147">
        <v>3454.0974232790354</v>
      </c>
      <c r="AF415" s="148">
        <v>110507.4315885408</v>
      </c>
      <c r="AG415" s="147">
        <v>357452.93218795501</v>
      </c>
      <c r="AH415" s="147">
        <v>260.77728912242958</v>
      </c>
      <c r="AI415" s="147">
        <v>29549.945040752144</v>
      </c>
      <c r="AJ415" s="147">
        <v>2169.4311007736205</v>
      </c>
      <c r="AK415" s="147">
        <v>28.357211941855635</v>
      </c>
      <c r="AL415" s="147">
        <v>7405.6765534130845</v>
      </c>
      <c r="AM415" s="147">
        <v>155.08562151150048</v>
      </c>
      <c r="AN415" s="147">
        <v>113.55707524750709</v>
      </c>
      <c r="AO415" s="147">
        <v>153.16767326676384</v>
      </c>
      <c r="AP415" s="147">
        <v>34009.370243504745</v>
      </c>
      <c r="AQ415" s="146">
        <v>30.477688288288149</v>
      </c>
      <c r="AR415" s="146">
        <v>27.139076725753704</v>
      </c>
      <c r="AS415" s="146">
        <v>72.381266089694236</v>
      </c>
      <c r="AT415" s="146">
        <v>71.447317420890386</v>
      </c>
      <c r="AU415" s="96">
        <v>124.63114150883894</v>
      </c>
      <c r="AV415" s="96">
        <v>3.002927194442564</v>
      </c>
      <c r="AW415" s="146">
        <v>25.377592489029873</v>
      </c>
      <c r="AX415" s="146" t="s">
        <v>155</v>
      </c>
      <c r="AY415" s="104"/>
      <c r="AZ415" s="146">
        <v>55.534659718009941</v>
      </c>
      <c r="BA415" s="146">
        <v>663.7929059744099</v>
      </c>
      <c r="BB415" s="101">
        <v>21.750558831829615</v>
      </c>
      <c r="BC415" s="146" t="s">
        <v>155</v>
      </c>
      <c r="BD415" s="146">
        <v>1.3510198149987422</v>
      </c>
      <c r="BE415" s="146">
        <v>15.002873001974255</v>
      </c>
      <c r="BF415" s="146">
        <v>4.0865353933260851</v>
      </c>
      <c r="BG415" s="146">
        <v>1.6140499286180618</v>
      </c>
      <c r="BH415" s="104"/>
      <c r="BI415" s="147">
        <v>872.42855851712204</v>
      </c>
      <c r="BJ415" s="146">
        <v>56.506093625472182</v>
      </c>
      <c r="BK415" s="146">
        <v>113.2920772886249</v>
      </c>
      <c r="BL415" s="146">
        <v>12.900542948755003</v>
      </c>
      <c r="BM415" s="146">
        <v>45.249268501013702</v>
      </c>
      <c r="BN415" s="146">
        <v>6.8550989872631689</v>
      </c>
      <c r="BO415" s="146">
        <v>1.1311763775517059</v>
      </c>
      <c r="BP415" s="146">
        <v>6.8047418667166353</v>
      </c>
      <c r="BQ415" s="146">
        <v>1.1221095149740685</v>
      </c>
      <c r="BR415" s="146">
        <v>7.2840149989974101</v>
      </c>
      <c r="BS415" s="146">
        <v>1.3889973441518546</v>
      </c>
      <c r="BT415" s="146">
        <v>4.1844358221418636</v>
      </c>
      <c r="BU415" s="146">
        <v>0.55452134195229463</v>
      </c>
      <c r="BV415" s="146">
        <v>3.913752052950326</v>
      </c>
      <c r="BW415" s="146">
        <v>0.56337940797709463</v>
      </c>
      <c r="BX415" s="146">
        <v>15.362111708316284</v>
      </c>
      <c r="BY415" s="146">
        <v>0.81952715522488484</v>
      </c>
      <c r="BZ415" s="146">
        <v>20.91175842904677</v>
      </c>
      <c r="CA415" s="146">
        <v>18.775444673224758</v>
      </c>
      <c r="CB415" s="146">
        <v>4.4444349263336722</v>
      </c>
      <c r="CC415" s="90">
        <f t="shared" si="52"/>
        <v>261.75021007854212</v>
      </c>
      <c r="CD415" s="91">
        <f t="shared" si="53"/>
        <v>317.28486979655207</v>
      </c>
      <c r="CE415" s="90">
        <f t="shared" si="56"/>
        <v>249.08149991074069</v>
      </c>
      <c r="CF415" s="91">
        <f t="shared" si="56"/>
        <v>301.92828209839894</v>
      </c>
      <c r="CG415" s="75"/>
      <c r="CH415" s="49"/>
      <c r="CI415" s="145">
        <v>120000</v>
      </c>
      <c r="CJ415" s="145" t="s">
        <v>155</v>
      </c>
      <c r="CK415" s="145">
        <v>34116</v>
      </c>
      <c r="CL415" s="145">
        <v>31797</v>
      </c>
      <c r="CM415" s="145">
        <v>3874</v>
      </c>
      <c r="CN415" s="145" t="s">
        <v>155</v>
      </c>
      <c r="CO415" s="145" t="s">
        <v>155</v>
      </c>
      <c r="CP415" s="143">
        <v>593500</v>
      </c>
      <c r="CQ415" s="145" t="s">
        <v>155</v>
      </c>
      <c r="CR415" s="145">
        <v>6686</v>
      </c>
      <c r="CS415" s="145">
        <v>386.7</v>
      </c>
    </row>
    <row r="416" spans="1:97" ht="15.75" thickBot="1" x14ac:dyDescent="0.3">
      <c r="A416" s="76" t="s">
        <v>759</v>
      </c>
      <c r="B416" s="117" t="s">
        <v>995</v>
      </c>
      <c r="C416" s="76" t="s">
        <v>157</v>
      </c>
      <c r="D416" s="76" t="s">
        <v>1108</v>
      </c>
      <c r="E416" s="78" t="s">
        <v>23</v>
      </c>
      <c r="F416" s="78"/>
      <c r="G416" s="78"/>
      <c r="H416" s="78"/>
      <c r="I416" s="78"/>
      <c r="J416" s="79" t="s">
        <v>153</v>
      </c>
      <c r="K416" s="121"/>
      <c r="L416" s="154">
        <v>0.32</v>
      </c>
      <c r="M416" s="154">
        <v>94.95</v>
      </c>
      <c r="N416" s="77"/>
      <c r="O416" s="77"/>
      <c r="P416" s="77"/>
      <c r="Q416" s="77"/>
      <c r="R416" s="77"/>
      <c r="S416" s="77"/>
      <c r="T416" s="77"/>
      <c r="U416" s="77"/>
      <c r="V416" s="77"/>
      <c r="W416" s="77"/>
      <c r="X416" s="157">
        <v>4.05</v>
      </c>
      <c r="Y416" s="77"/>
      <c r="Z416" s="77"/>
      <c r="AA416" s="77"/>
      <c r="AB416" s="78" t="s">
        <v>154</v>
      </c>
      <c r="AC416" s="146">
        <v>0.27917711390395938</v>
      </c>
      <c r="AD416" s="147">
        <v>288.87576528003456</v>
      </c>
      <c r="AE416" s="147">
        <v>1175.2815743201345</v>
      </c>
      <c r="AF416" s="148">
        <v>19753.088099473087</v>
      </c>
      <c r="AG416" s="147">
        <v>526541.86288933468</v>
      </c>
      <c r="AH416" s="147">
        <v>111.41490847014612</v>
      </c>
      <c r="AI416" s="147">
        <v>7401.8300585151783</v>
      </c>
      <c r="AJ416" s="147">
        <v>979.5898152185099</v>
      </c>
      <c r="AK416" s="147">
        <v>20.026464023971592</v>
      </c>
      <c r="AL416" s="147">
        <v>1158.1583736263758</v>
      </c>
      <c r="AM416" s="147">
        <v>25.144923579757982</v>
      </c>
      <c r="AN416" s="147">
        <v>9.0691595071960567</v>
      </c>
      <c r="AO416" s="147">
        <v>69.572892964284492</v>
      </c>
      <c r="AP416" s="147">
        <v>4419.1701795777008</v>
      </c>
      <c r="AQ416" s="146">
        <v>1.4152926307161273</v>
      </c>
      <c r="AR416" s="146">
        <v>4.805289915756652</v>
      </c>
      <c r="AS416" s="146" t="s">
        <v>155</v>
      </c>
      <c r="AT416" s="146">
        <v>12.185190675334539</v>
      </c>
      <c r="AU416" s="96">
        <v>27.657076388587686</v>
      </c>
      <c r="AV416" s="96">
        <v>1.4089443055769277</v>
      </c>
      <c r="AW416" s="146" t="s">
        <v>155</v>
      </c>
      <c r="AX416" s="146" t="s">
        <v>155</v>
      </c>
      <c r="AY416" s="104"/>
      <c r="AZ416" s="146">
        <v>230.88833768971853</v>
      </c>
      <c r="BA416" s="146">
        <v>4343.4526816607176</v>
      </c>
      <c r="BB416" s="101">
        <v>3.1450745293616493</v>
      </c>
      <c r="BC416" s="146" t="s">
        <v>155</v>
      </c>
      <c r="BD416" s="146">
        <v>9.706764336733313</v>
      </c>
      <c r="BE416" s="146">
        <v>92.081973277525904</v>
      </c>
      <c r="BF416" s="146" t="s">
        <v>155</v>
      </c>
      <c r="BG416" s="146" t="s">
        <v>155</v>
      </c>
      <c r="BH416" s="104"/>
      <c r="BI416" s="147">
        <v>189.51979333615364</v>
      </c>
      <c r="BJ416" s="146">
        <v>7.0459988859125593</v>
      </c>
      <c r="BK416" s="146">
        <v>15.241546904844371</v>
      </c>
      <c r="BL416" s="146">
        <v>1.6384548504604914</v>
      </c>
      <c r="BM416" s="146">
        <v>6.4536336295260881</v>
      </c>
      <c r="BN416" s="146">
        <v>1.2872196539670437</v>
      </c>
      <c r="BO416" s="146">
        <v>0.28115640066530662</v>
      </c>
      <c r="BP416" s="146">
        <v>1.2550601642924815</v>
      </c>
      <c r="BQ416" s="146">
        <v>0.21348399899400791</v>
      </c>
      <c r="BR416" s="146">
        <v>1.4548628663756071</v>
      </c>
      <c r="BS416" s="146">
        <v>0.28090020811953953</v>
      </c>
      <c r="BT416" s="146">
        <v>0.9422261308774269</v>
      </c>
      <c r="BU416" s="146">
        <v>0.14857227515098637</v>
      </c>
      <c r="BV416" s="146">
        <v>1.0142772378630669</v>
      </c>
      <c r="BW416" s="146">
        <v>0.14566117514025717</v>
      </c>
      <c r="BX416" s="146">
        <v>92.002456349150691</v>
      </c>
      <c r="BY416" s="146">
        <v>0.2055876723323804</v>
      </c>
      <c r="BZ416" s="146">
        <v>9.7673737719181553</v>
      </c>
      <c r="CA416" s="146">
        <v>2.9451989863274255</v>
      </c>
      <c r="CB416" s="146">
        <v>0.87356383501184531</v>
      </c>
      <c r="CC416" s="90">
        <f t="shared" si="52"/>
        <v>37.403054382189239</v>
      </c>
      <c r="CD416" s="91">
        <f t="shared" si="53"/>
        <v>268.29139207190775</v>
      </c>
      <c r="CE416" s="90">
        <f t="shared" si="56"/>
        <v>35.514200135888679</v>
      </c>
      <c r="CF416" s="91">
        <f t="shared" si="56"/>
        <v>254.74267677227644</v>
      </c>
      <c r="CG416" s="75"/>
      <c r="CH416" s="49"/>
      <c r="CI416" s="145">
        <v>20200</v>
      </c>
      <c r="CJ416" s="145" t="s">
        <v>155</v>
      </c>
      <c r="CK416" s="145">
        <v>4353</v>
      </c>
      <c r="CL416" s="145" t="s">
        <v>155</v>
      </c>
      <c r="CM416" s="145">
        <v>2046</v>
      </c>
      <c r="CN416" s="145" t="s">
        <v>155</v>
      </c>
      <c r="CO416" s="145" t="s">
        <v>155</v>
      </c>
      <c r="CP416" s="143">
        <v>873900</v>
      </c>
      <c r="CQ416" s="145" t="s">
        <v>155</v>
      </c>
      <c r="CR416" s="145">
        <v>997</v>
      </c>
      <c r="CS416" s="145">
        <v>3830</v>
      </c>
    </row>
    <row r="417" spans="1:97" ht="15.75" thickBot="1" x14ac:dyDescent="0.3">
      <c r="A417" s="76" t="s">
        <v>760</v>
      </c>
      <c r="B417" s="117" t="s">
        <v>996</v>
      </c>
      <c r="C417" s="76" t="s">
        <v>157</v>
      </c>
      <c r="D417" s="76" t="s">
        <v>1107</v>
      </c>
      <c r="E417" s="78" t="s">
        <v>23</v>
      </c>
      <c r="F417" s="78"/>
      <c r="G417" s="78"/>
      <c r="H417" s="78"/>
      <c r="I417" s="78"/>
      <c r="J417" s="79" t="s">
        <v>153</v>
      </c>
      <c r="K417" s="121"/>
      <c r="L417" s="154">
        <v>1.91</v>
      </c>
      <c r="M417" s="154">
        <v>87.775000000000006</v>
      </c>
      <c r="N417" s="77"/>
      <c r="O417" s="77"/>
      <c r="P417" s="77"/>
      <c r="Q417" s="77"/>
      <c r="R417" s="77"/>
      <c r="S417" s="77"/>
      <c r="T417" s="77"/>
      <c r="U417" s="77"/>
      <c r="V417" s="77"/>
      <c r="W417" s="77"/>
      <c r="X417" s="157">
        <v>6.9649999999999999</v>
      </c>
      <c r="Y417" s="77"/>
      <c r="Z417" s="77"/>
      <c r="AA417" s="77"/>
      <c r="AB417" s="78" t="s">
        <v>154</v>
      </c>
      <c r="AC417" s="146">
        <v>4.8606813520538097</v>
      </c>
      <c r="AD417" s="147">
        <v>7777.799579875832</v>
      </c>
      <c r="AE417" s="147">
        <v>5698.0343414160343</v>
      </c>
      <c r="AF417" s="148">
        <v>142132.27256984133</v>
      </c>
      <c r="AG417" s="147">
        <v>311455.36707737489</v>
      </c>
      <c r="AH417" s="147">
        <v>308.94906219162124</v>
      </c>
      <c r="AI417" s="147">
        <v>36682.65701350852</v>
      </c>
      <c r="AJ417" s="147">
        <v>4016.2254448829526</v>
      </c>
      <c r="AK417" s="147">
        <v>40.242574485421457</v>
      </c>
      <c r="AL417" s="147">
        <v>6535.1525487383606</v>
      </c>
      <c r="AM417" s="147">
        <v>261.72220023723804</v>
      </c>
      <c r="AN417" s="147">
        <v>142.11430679852845</v>
      </c>
      <c r="AO417" s="147">
        <v>268.28363651325196</v>
      </c>
      <c r="AP417" s="147">
        <v>27653.017994019359</v>
      </c>
      <c r="AQ417" s="146">
        <v>40.056400247764984</v>
      </c>
      <c r="AR417" s="146">
        <v>56.113590536207376</v>
      </c>
      <c r="AS417" s="146">
        <v>63.709339063778259</v>
      </c>
      <c r="AT417" s="146">
        <v>99.02231884560959</v>
      </c>
      <c r="AU417" s="96">
        <v>169.53757670794511</v>
      </c>
      <c r="AV417" s="96">
        <v>3.4216127931142966</v>
      </c>
      <c r="AW417" s="146">
        <v>48.229610692619929</v>
      </c>
      <c r="AX417" s="146" t="s">
        <v>155</v>
      </c>
      <c r="AY417" s="104"/>
      <c r="AZ417" s="146">
        <v>39.029745860039498</v>
      </c>
      <c r="BA417" s="146">
        <v>429.36288892399125</v>
      </c>
      <c r="BB417" s="101">
        <v>19.824080240379566</v>
      </c>
      <c r="BC417" s="146">
        <v>12.986851299997298</v>
      </c>
      <c r="BD417" s="146">
        <v>1.1286501985448256</v>
      </c>
      <c r="BE417" s="146">
        <v>9.1684205748847347</v>
      </c>
      <c r="BF417" s="146">
        <v>4.2589961030986414</v>
      </c>
      <c r="BG417" s="146">
        <v>5.9424340393566375</v>
      </c>
      <c r="BH417" s="104"/>
      <c r="BI417" s="147">
        <v>1210.8382630355852</v>
      </c>
      <c r="BJ417" s="146">
        <v>43.376616004506651</v>
      </c>
      <c r="BK417" s="146">
        <v>100.72618240784777</v>
      </c>
      <c r="BL417" s="146">
        <v>11.891059960656257</v>
      </c>
      <c r="BM417" s="146">
        <v>43.981620009535042</v>
      </c>
      <c r="BN417" s="146">
        <v>8.5586805431337485</v>
      </c>
      <c r="BO417" s="146">
        <v>1.6232466453234764</v>
      </c>
      <c r="BP417" s="146">
        <v>7.3185710819012826</v>
      </c>
      <c r="BQ417" s="146">
        <v>1.013447404498397</v>
      </c>
      <c r="BR417" s="146">
        <v>6.2589212046821938</v>
      </c>
      <c r="BS417" s="146">
        <v>1.215378708306001</v>
      </c>
      <c r="BT417" s="146">
        <v>3.8004584208054482</v>
      </c>
      <c r="BU417" s="146">
        <v>0.55639136209891893</v>
      </c>
      <c r="BV417" s="146">
        <v>3.8351242964079995</v>
      </c>
      <c r="BW417" s="146">
        <v>0.5861960409157434</v>
      </c>
      <c r="BX417" s="146">
        <v>9.8607141359333887</v>
      </c>
      <c r="BY417" s="146">
        <v>1.3107416118174995</v>
      </c>
      <c r="BZ417" s="146">
        <v>31.368429123139286</v>
      </c>
      <c r="CA417" s="146">
        <v>21.717212161286007</v>
      </c>
      <c r="CB417" s="146">
        <v>9.5165728588926441</v>
      </c>
      <c r="CC417" s="90">
        <f t="shared" si="52"/>
        <v>234.74189409061896</v>
      </c>
      <c r="CD417" s="91">
        <f t="shared" si="53"/>
        <v>273.77163995065848</v>
      </c>
      <c r="CE417" s="90">
        <f t="shared" si="56"/>
        <v>206.04469753804082</v>
      </c>
      <c r="CF417" s="91">
        <f t="shared" si="56"/>
        <v>240.30305696669049</v>
      </c>
      <c r="CG417" s="75"/>
      <c r="CH417" s="49"/>
      <c r="CI417" s="145">
        <v>153900</v>
      </c>
      <c r="CJ417" s="145" t="s">
        <v>155</v>
      </c>
      <c r="CK417" s="145">
        <v>28856</v>
      </c>
      <c r="CL417" s="145">
        <v>34097</v>
      </c>
      <c r="CM417" s="145">
        <v>7662</v>
      </c>
      <c r="CN417" s="145" t="s">
        <v>155</v>
      </c>
      <c r="CO417" s="145" t="s">
        <v>155</v>
      </c>
      <c r="CP417" s="143">
        <v>527200</v>
      </c>
      <c r="CQ417" s="145" t="s">
        <v>155</v>
      </c>
      <c r="CR417" s="145">
        <v>6254</v>
      </c>
      <c r="CS417" s="145">
        <v>210.1</v>
      </c>
    </row>
    <row r="418" spans="1:97" ht="15.75" thickBot="1" x14ac:dyDescent="0.3">
      <c r="A418" s="76" t="s">
        <v>761</v>
      </c>
      <c r="B418" s="117" t="s">
        <v>997</v>
      </c>
      <c r="C418" s="76" t="s">
        <v>157</v>
      </c>
      <c r="D418" s="76" t="s">
        <v>1009</v>
      </c>
      <c r="E418" s="78" t="s">
        <v>23</v>
      </c>
      <c r="F418" s="78"/>
      <c r="G418" s="78"/>
      <c r="H418" s="78"/>
      <c r="I418" s="78"/>
      <c r="J418" s="79" t="s">
        <v>153</v>
      </c>
      <c r="K418" s="121"/>
      <c r="L418" s="154">
        <v>1.22</v>
      </c>
      <c r="M418" s="154">
        <v>94.31</v>
      </c>
      <c r="N418" s="77"/>
      <c r="O418" s="77"/>
      <c r="P418" s="77"/>
      <c r="Q418" s="77"/>
      <c r="R418" s="77"/>
      <c r="S418" s="77"/>
      <c r="T418" s="77"/>
      <c r="U418" s="77"/>
      <c r="V418" s="77"/>
      <c r="W418" s="77"/>
      <c r="X418" s="157">
        <v>1.01</v>
      </c>
      <c r="Y418" s="77"/>
      <c r="Z418" s="77"/>
      <c r="AA418" s="77"/>
      <c r="AB418" s="78" t="s">
        <v>154</v>
      </c>
      <c r="AC418" s="146">
        <v>2.7163059263861569</v>
      </c>
      <c r="AD418" s="147">
        <v>5914.7011008540676</v>
      </c>
      <c r="AE418" s="147">
        <v>7392.0702654208017</v>
      </c>
      <c r="AF418" s="148">
        <v>93314.908697582403</v>
      </c>
      <c r="AG418" s="147">
        <v>365484.69557554636</v>
      </c>
      <c r="AH418" s="147">
        <v>216.89513644275891</v>
      </c>
      <c r="AI418" s="147">
        <v>25426.843013497692</v>
      </c>
      <c r="AJ418" s="147">
        <v>2115.1180103669903</v>
      </c>
      <c r="AK418" s="147">
        <v>20.686787310037598</v>
      </c>
      <c r="AL418" s="147">
        <v>6765.8424627273725</v>
      </c>
      <c r="AM418" s="147">
        <v>129.22509111915133</v>
      </c>
      <c r="AN418" s="147">
        <v>87.991984370339651</v>
      </c>
      <c r="AO418" s="147">
        <v>459.10089939898518</v>
      </c>
      <c r="AP418" s="147">
        <v>34456.262989429197</v>
      </c>
      <c r="AQ418" s="146">
        <v>14.809539770231034</v>
      </c>
      <c r="AR418" s="146">
        <v>38.324050011914935</v>
      </c>
      <c r="AS418" s="146">
        <v>35.693226040728206</v>
      </c>
      <c r="AT418" s="146">
        <v>139.50565162207408</v>
      </c>
      <c r="AU418" s="96">
        <v>108.40437113277169</v>
      </c>
      <c r="AV418" s="96">
        <v>2.4971803863829565</v>
      </c>
      <c r="AW418" s="146" t="s">
        <v>155</v>
      </c>
      <c r="AX418" s="146" t="s">
        <v>155</v>
      </c>
      <c r="AY418" s="104"/>
      <c r="AZ418" s="146">
        <v>66.973339732848757</v>
      </c>
      <c r="BA418" s="146">
        <v>667.89193732094634</v>
      </c>
      <c r="BB418" s="101">
        <v>19.66764127099194</v>
      </c>
      <c r="BC418" s="146">
        <v>1.8715185125275677</v>
      </c>
      <c r="BD418" s="146">
        <v>1.3782224906723681</v>
      </c>
      <c r="BE418" s="146">
        <v>13.727102757390748</v>
      </c>
      <c r="BF418" s="146">
        <v>3.0871637304424273</v>
      </c>
      <c r="BG418" s="146">
        <v>0.31951251029536021</v>
      </c>
      <c r="BH418" s="104"/>
      <c r="BI418" s="147">
        <v>749.45000475032498</v>
      </c>
      <c r="BJ418" s="146">
        <v>53.876777435703964</v>
      </c>
      <c r="BK418" s="146">
        <v>113.98769591137395</v>
      </c>
      <c r="BL418" s="146">
        <v>14.108455807765848</v>
      </c>
      <c r="BM418" s="146">
        <v>55.315082042173067</v>
      </c>
      <c r="BN418" s="146">
        <v>10.603291481492072</v>
      </c>
      <c r="BO418" s="146">
        <v>2.1024053759999659</v>
      </c>
      <c r="BP418" s="146">
        <v>9.9285293162332113</v>
      </c>
      <c r="BQ418" s="146">
        <v>1.5380000125176678</v>
      </c>
      <c r="BR418" s="146">
        <v>9.7482344085720829</v>
      </c>
      <c r="BS418" s="146">
        <v>1.7350591662114074</v>
      </c>
      <c r="BT418" s="146">
        <v>5.1133687992596641</v>
      </c>
      <c r="BU418" s="146">
        <v>0.71964068136795878</v>
      </c>
      <c r="BV418" s="146">
        <v>4.5578234949318697</v>
      </c>
      <c r="BW418" s="146">
        <v>0.71590636125312901</v>
      </c>
      <c r="BX418" s="146">
        <v>15.306897723182109</v>
      </c>
      <c r="BY418" s="146">
        <v>0.66618596382860895</v>
      </c>
      <c r="BZ418" s="146">
        <v>24.419258063596679</v>
      </c>
      <c r="CA418" s="146">
        <v>15.362853407472226</v>
      </c>
      <c r="CB418" s="146">
        <v>5.9123360128645182</v>
      </c>
      <c r="CC418" s="90">
        <f t="shared" si="52"/>
        <v>284.05027029485586</v>
      </c>
      <c r="CD418" s="91">
        <f t="shared" si="53"/>
        <v>351.02361002770465</v>
      </c>
      <c r="CE418" s="90">
        <f t="shared" si="56"/>
        <v>267.88780991507861</v>
      </c>
      <c r="CF418" s="91">
        <f t="shared" si="56"/>
        <v>331.05036661712825</v>
      </c>
      <c r="CG418" s="75"/>
      <c r="CH418" s="49"/>
      <c r="CI418" s="145">
        <v>105000</v>
      </c>
      <c r="CJ418" s="145" t="s">
        <v>155</v>
      </c>
      <c r="CK418" s="145">
        <v>35596</v>
      </c>
      <c r="CL418" s="145">
        <v>21197</v>
      </c>
      <c r="CM418" s="145">
        <v>9137</v>
      </c>
      <c r="CN418" s="145" t="s">
        <v>155</v>
      </c>
      <c r="CO418" s="145" t="s">
        <v>155</v>
      </c>
      <c r="CP418" s="143">
        <v>627200</v>
      </c>
      <c r="CQ418" s="145" t="s">
        <v>155</v>
      </c>
      <c r="CR418" s="145">
        <v>6492</v>
      </c>
      <c r="CS418" s="145">
        <v>404.8</v>
      </c>
    </row>
    <row r="419" spans="1:97" ht="15.75" thickBot="1" x14ac:dyDescent="0.3">
      <c r="A419" s="76" t="s">
        <v>762</v>
      </c>
      <c r="B419" s="117" t="s">
        <v>998</v>
      </c>
      <c r="C419" s="76" t="s">
        <v>157</v>
      </c>
      <c r="D419" s="76" t="s">
        <v>1010</v>
      </c>
      <c r="E419" s="78" t="s">
        <v>23</v>
      </c>
      <c r="F419" s="78"/>
      <c r="G419" s="78"/>
      <c r="H419" s="78"/>
      <c r="I419" s="78"/>
      <c r="J419" s="79" t="s">
        <v>153</v>
      </c>
      <c r="K419" s="121"/>
      <c r="L419" s="154">
        <v>0.75</v>
      </c>
      <c r="M419" s="154">
        <v>78.900000000000006</v>
      </c>
      <c r="N419" s="77"/>
      <c r="O419" s="77"/>
      <c r="P419" s="77"/>
      <c r="Q419" s="77"/>
      <c r="R419" s="77"/>
      <c r="S419" s="77"/>
      <c r="T419" s="77"/>
      <c r="U419" s="77"/>
      <c r="V419" s="77"/>
      <c r="W419" s="77"/>
      <c r="X419" s="157">
        <v>6.19</v>
      </c>
      <c r="Y419" s="77"/>
      <c r="Z419" s="77"/>
      <c r="AA419" s="77"/>
      <c r="AB419" s="78" t="s">
        <v>154</v>
      </c>
      <c r="AC419" s="146">
        <v>1.9656917230522617</v>
      </c>
      <c r="AD419" s="147">
        <v>2129.3857956276479</v>
      </c>
      <c r="AE419" s="147">
        <v>20473.446203464275</v>
      </c>
      <c r="AF419" s="148">
        <v>50301.366728158246</v>
      </c>
      <c r="AG419" s="147">
        <v>164934.1138577731</v>
      </c>
      <c r="AH419" s="147">
        <v>911.47965238448433</v>
      </c>
      <c r="AI419" s="147">
        <v>9965.559812634996</v>
      </c>
      <c r="AJ419" s="147">
        <v>6820.4441927328135</v>
      </c>
      <c r="AK419" s="147">
        <v>20.56103712587354</v>
      </c>
      <c r="AL419" s="147">
        <v>3004.3589523525907</v>
      </c>
      <c r="AM419" s="147">
        <v>105.90456114023588</v>
      </c>
      <c r="AN419" s="147">
        <v>47.666358877897324</v>
      </c>
      <c r="AO419" s="147">
        <v>9533.3743634697894</v>
      </c>
      <c r="AP419" s="147">
        <v>323823.10282179032</v>
      </c>
      <c r="AQ419" s="146">
        <v>32.956783667140513</v>
      </c>
      <c r="AR419" s="146">
        <v>41.248231258465054</v>
      </c>
      <c r="AS419" s="146">
        <v>20.366356023385592</v>
      </c>
      <c r="AT419" s="146">
        <v>92.153506375286256</v>
      </c>
      <c r="AU419" s="96">
        <v>51.21426903382914</v>
      </c>
      <c r="AV419" s="96">
        <v>1.2600626998112554</v>
      </c>
      <c r="AW419" s="146">
        <v>26.732773368225033</v>
      </c>
      <c r="AX419" s="146" t="s">
        <v>155</v>
      </c>
      <c r="AY419" s="104"/>
      <c r="AZ419" s="146">
        <v>57.976954689424993</v>
      </c>
      <c r="BA419" s="146">
        <v>614.63676580674348</v>
      </c>
      <c r="BB419" s="101">
        <v>8.941799071057341</v>
      </c>
      <c r="BC419" s="146" t="s">
        <v>155</v>
      </c>
      <c r="BD419" s="146">
        <v>1.2459994936067678</v>
      </c>
      <c r="BE419" s="146">
        <v>12.881241498994838</v>
      </c>
      <c r="BF419" s="146" t="s">
        <v>155</v>
      </c>
      <c r="BG419" s="146">
        <v>0.49220823222392829</v>
      </c>
      <c r="BH419" s="104"/>
      <c r="BI419" s="147">
        <v>354.53985088054037</v>
      </c>
      <c r="BJ419" s="146">
        <v>15.724009713226485</v>
      </c>
      <c r="BK419" s="146">
        <v>31.430824235993754</v>
      </c>
      <c r="BL419" s="146">
        <v>3.9703751409771573</v>
      </c>
      <c r="BM419" s="146">
        <v>15.707836994446589</v>
      </c>
      <c r="BN419" s="146">
        <v>3.3106316686177397</v>
      </c>
      <c r="BO419" s="146">
        <v>0.88845910150849805</v>
      </c>
      <c r="BP419" s="146">
        <v>4.4130982320134162</v>
      </c>
      <c r="BQ419" s="146">
        <v>0.80922644118659004</v>
      </c>
      <c r="BR419" s="146">
        <v>5.3489036715999436</v>
      </c>
      <c r="BS419" s="146">
        <v>1.0089560441405794</v>
      </c>
      <c r="BT419" s="146">
        <v>2.8439186952136852</v>
      </c>
      <c r="BU419" s="146">
        <v>0.40324157766275959</v>
      </c>
      <c r="BV419" s="146">
        <v>2.6229295212832948</v>
      </c>
      <c r="BW419" s="146">
        <v>0.39665148234790998</v>
      </c>
      <c r="BX419" s="146">
        <v>13.953752403033102</v>
      </c>
      <c r="BY419" s="146">
        <v>0.23919652690619486</v>
      </c>
      <c r="BZ419" s="146">
        <v>12.194922196384283</v>
      </c>
      <c r="CA419" s="146">
        <v>8.4115098901398397</v>
      </c>
      <c r="CB419" s="146">
        <v>3.088291300431262</v>
      </c>
      <c r="CC419" s="90">
        <f t="shared" si="52"/>
        <v>88.879062520218397</v>
      </c>
      <c r="CD419" s="91">
        <f t="shared" si="53"/>
        <v>146.8560172096434</v>
      </c>
      <c r="CE419" s="90">
        <f t="shared" si="56"/>
        <v>70.12558032845233</v>
      </c>
      <c r="CF419" s="91">
        <f t="shared" si="56"/>
        <v>115.86939757840864</v>
      </c>
      <c r="CG419" s="75"/>
      <c r="CH419" s="49"/>
      <c r="CI419" s="145">
        <v>54920</v>
      </c>
      <c r="CJ419" s="145" t="s">
        <v>155</v>
      </c>
      <c r="CK419" s="143">
        <v>352726</v>
      </c>
      <c r="CL419" s="145" t="s">
        <v>155</v>
      </c>
      <c r="CM419" s="145">
        <v>25927</v>
      </c>
      <c r="CN419" s="145" t="s">
        <v>155</v>
      </c>
      <c r="CO419" s="145">
        <v>868</v>
      </c>
      <c r="CP419" s="143">
        <v>276900</v>
      </c>
      <c r="CQ419" s="145" t="s">
        <v>155</v>
      </c>
      <c r="CR419" s="145">
        <v>2785</v>
      </c>
      <c r="CS419" s="145">
        <v>324.60000000000002</v>
      </c>
    </row>
    <row r="420" spans="1:97" ht="15.75" thickBot="1" x14ac:dyDescent="0.3">
      <c r="A420" s="76" t="s">
        <v>763</v>
      </c>
      <c r="B420" s="117" t="s">
        <v>999</v>
      </c>
      <c r="C420" s="76" t="s">
        <v>157</v>
      </c>
      <c r="D420" s="76" t="s">
        <v>1011</v>
      </c>
      <c r="E420" s="78" t="s">
        <v>23</v>
      </c>
      <c r="F420" s="78"/>
      <c r="G420" s="78"/>
      <c r="H420" s="78"/>
      <c r="I420" s="78"/>
      <c r="J420" s="79" t="s">
        <v>153</v>
      </c>
      <c r="K420" s="121"/>
      <c r="L420" s="154">
        <v>3.92</v>
      </c>
      <c r="M420" s="154">
        <v>92.87</v>
      </c>
      <c r="N420" s="77"/>
      <c r="O420" s="77"/>
      <c r="P420" s="77"/>
      <c r="Q420" s="77"/>
      <c r="R420" s="77"/>
      <c r="S420" s="77"/>
      <c r="T420" s="77"/>
      <c r="U420" s="77"/>
      <c r="V420" s="77"/>
      <c r="W420" s="77"/>
      <c r="X420" s="157">
        <v>2.1800000000000002</v>
      </c>
      <c r="Y420" s="77"/>
      <c r="Z420" s="77"/>
      <c r="AA420" s="77"/>
      <c r="AB420" s="78" t="s">
        <v>154</v>
      </c>
      <c r="AC420" s="146">
        <v>4.5517872576686305</v>
      </c>
      <c r="AD420" s="147">
        <v>6804.3984618122922</v>
      </c>
      <c r="AE420" s="147">
        <v>3280.1324880293432</v>
      </c>
      <c r="AF420" s="148">
        <v>121912.31461733542</v>
      </c>
      <c r="AG420" s="147">
        <v>345692.33325345442</v>
      </c>
      <c r="AH420" s="147">
        <v>1323.536803461227</v>
      </c>
      <c r="AI420" s="147">
        <v>26736.022162935169</v>
      </c>
      <c r="AJ420" s="147">
        <v>3676.1346616861401</v>
      </c>
      <c r="AK420" s="147">
        <v>25.386293851286169</v>
      </c>
      <c r="AL420" s="147">
        <v>7883.8428259046632</v>
      </c>
      <c r="AM420" s="147">
        <v>199.49163049346993</v>
      </c>
      <c r="AN420" s="147">
        <v>152.37009994591801</v>
      </c>
      <c r="AO420" s="147">
        <v>174.64874764975985</v>
      </c>
      <c r="AP420" s="147">
        <v>11587.029060070992</v>
      </c>
      <c r="AQ420" s="146">
        <v>7.6034102360726017</v>
      </c>
      <c r="AR420" s="146">
        <v>44.179467057562164</v>
      </c>
      <c r="AS420" s="146">
        <v>56.206061207693452</v>
      </c>
      <c r="AT420" s="146">
        <v>45.088158673713707</v>
      </c>
      <c r="AU420" s="96">
        <v>135.09462696251518</v>
      </c>
      <c r="AV420" s="96">
        <v>2.6196121090468862</v>
      </c>
      <c r="AW420" s="146">
        <v>11.488831014934707</v>
      </c>
      <c r="AX420" s="146" t="s">
        <v>155</v>
      </c>
      <c r="AY420" s="104"/>
      <c r="AZ420" s="146">
        <v>53.448955137976832</v>
      </c>
      <c r="BA420" s="146">
        <v>461.98742232715699</v>
      </c>
      <c r="BB420" s="101">
        <v>24.965550303467001</v>
      </c>
      <c r="BC420" s="146">
        <v>5.3329255996684548</v>
      </c>
      <c r="BD420" s="146">
        <v>0.9654078536864158</v>
      </c>
      <c r="BE420" s="146">
        <v>10.09598554444409</v>
      </c>
      <c r="BF420" s="146">
        <v>5.2117967857645233</v>
      </c>
      <c r="BG420" s="146">
        <v>1.2954168329667601</v>
      </c>
      <c r="BH420" s="104"/>
      <c r="BI420" s="147">
        <v>917.12445679159703</v>
      </c>
      <c r="BJ420" s="146">
        <v>52.510252071851959</v>
      </c>
      <c r="BK420" s="146">
        <v>98.118733310766416</v>
      </c>
      <c r="BL420" s="146">
        <v>10.860286697430805</v>
      </c>
      <c r="BM420" s="146">
        <v>41.003044263487865</v>
      </c>
      <c r="BN420" s="146">
        <v>7.8470877985576939</v>
      </c>
      <c r="BO420" s="146">
        <v>1.8566553204478538</v>
      </c>
      <c r="BP420" s="146">
        <v>8.8568571907173812</v>
      </c>
      <c r="BQ420" s="146">
        <v>1.5404458326896149</v>
      </c>
      <c r="BR420" s="146">
        <v>9.1967812032418195</v>
      </c>
      <c r="BS420" s="146">
        <v>1.652748195851744</v>
      </c>
      <c r="BT420" s="146">
        <v>4.5975208410828889</v>
      </c>
      <c r="BU420" s="146">
        <v>0.6554796540292922</v>
      </c>
      <c r="BV420" s="146">
        <v>4.3403329055552113</v>
      </c>
      <c r="BW420" s="146">
        <v>0.64326228849632427</v>
      </c>
      <c r="BX420" s="146">
        <v>10.831467607595334</v>
      </c>
      <c r="BY420" s="146">
        <v>1.0422904938884265</v>
      </c>
      <c r="BZ420" s="146">
        <v>19.222738246548026</v>
      </c>
      <c r="CA420" s="146">
        <v>25.48711593648634</v>
      </c>
      <c r="CB420" s="146">
        <v>5.5734263262491286</v>
      </c>
      <c r="CC420" s="90">
        <f t="shared" si="52"/>
        <v>243.67948757420683</v>
      </c>
      <c r="CD420" s="91">
        <f t="shared" si="53"/>
        <v>297.12844271218364</v>
      </c>
      <c r="CE420" s="90">
        <f t="shared" si="56"/>
        <v>226.30514011016589</v>
      </c>
      <c r="CF420" s="91">
        <f t="shared" si="56"/>
        <v>275.94318474680495</v>
      </c>
      <c r="CG420" s="75"/>
      <c r="CH420" s="49"/>
      <c r="CI420" s="145">
        <v>134000</v>
      </c>
      <c r="CJ420" s="145" t="s">
        <v>155</v>
      </c>
      <c r="CK420" s="145">
        <v>11796</v>
      </c>
      <c r="CL420" s="145">
        <v>21397</v>
      </c>
      <c r="CM420" s="145">
        <v>4191</v>
      </c>
      <c r="CN420" s="145" t="s">
        <v>155</v>
      </c>
      <c r="CO420" s="145">
        <v>837</v>
      </c>
      <c r="CP420" s="143">
        <v>590000</v>
      </c>
      <c r="CQ420" s="145" t="s">
        <v>155</v>
      </c>
      <c r="CR420" s="145">
        <v>7341</v>
      </c>
      <c r="CS420" s="145">
        <v>201.6</v>
      </c>
    </row>
    <row r="421" spans="1:97" ht="15.75" thickBot="1" x14ac:dyDescent="0.3">
      <c r="A421" s="76" t="s">
        <v>764</v>
      </c>
      <c r="B421" s="117" t="s">
        <v>1000</v>
      </c>
      <c r="C421" s="76" t="s">
        <v>157</v>
      </c>
      <c r="D421" s="76" t="s">
        <v>1012</v>
      </c>
      <c r="E421" s="78" t="s">
        <v>23</v>
      </c>
      <c r="F421" s="78"/>
      <c r="G421" s="78"/>
      <c r="H421" s="78"/>
      <c r="I421" s="78"/>
      <c r="J421" s="79" t="s">
        <v>153</v>
      </c>
      <c r="K421" s="121"/>
      <c r="L421" s="154">
        <v>2.36</v>
      </c>
      <c r="M421" s="154">
        <v>81.775000000000006</v>
      </c>
      <c r="N421" s="77"/>
      <c r="O421" s="77"/>
      <c r="P421" s="77"/>
      <c r="Q421" s="77"/>
      <c r="R421" s="77"/>
      <c r="S421" s="77"/>
      <c r="T421" s="77"/>
      <c r="U421" s="77"/>
      <c r="V421" s="77"/>
      <c r="W421" s="77"/>
      <c r="X421" s="157">
        <v>13.69</v>
      </c>
      <c r="Y421" s="77"/>
      <c r="Z421" s="77"/>
      <c r="AA421" s="77"/>
      <c r="AB421" s="78" t="s">
        <v>154</v>
      </c>
      <c r="AC421" s="96">
        <v>1.5120857841510222</v>
      </c>
      <c r="AD421" s="96">
        <v>864.67041686815628</v>
      </c>
      <c r="AE421" s="96">
        <v>1520.315135096612</v>
      </c>
      <c r="AF421" s="97">
        <v>44570.427601083356</v>
      </c>
      <c r="AG421" s="97">
        <v>435370.59618956846</v>
      </c>
      <c r="AH421" s="96">
        <v>252.15658595987844</v>
      </c>
      <c r="AI421" s="96">
        <v>10953.981789083313</v>
      </c>
      <c r="AJ421" s="96" t="s">
        <v>155</v>
      </c>
      <c r="AK421" s="96">
        <v>41.894113724249166</v>
      </c>
      <c r="AL421" s="96">
        <v>2915.7818744371143</v>
      </c>
      <c r="AM421" s="96">
        <v>63.151605754057222</v>
      </c>
      <c r="AN421" s="96">
        <v>40.432932073810179</v>
      </c>
      <c r="AO421" s="96">
        <v>112.08026915492464</v>
      </c>
      <c r="AP421" s="96">
        <v>36074.386492769343</v>
      </c>
      <c r="AQ421" s="96">
        <v>25.646628538865009</v>
      </c>
      <c r="AR421" s="96">
        <v>34.738083819065409</v>
      </c>
      <c r="AS421" s="96">
        <v>12.987073178482573</v>
      </c>
      <c r="AT421" s="96" t="s">
        <v>155</v>
      </c>
      <c r="AU421" s="96">
        <v>64.565949639186655</v>
      </c>
      <c r="AV421" s="96">
        <v>2.3738388047929231</v>
      </c>
      <c r="AW421" s="96">
        <v>10.078658270289768</v>
      </c>
      <c r="AX421" s="96" t="s">
        <v>155</v>
      </c>
      <c r="AY421" s="104"/>
      <c r="AZ421" s="96">
        <v>368.53874823801226</v>
      </c>
      <c r="BA421" s="96">
        <v>6172.0787578471327</v>
      </c>
      <c r="BB421" s="101">
        <v>7.4780363012589692</v>
      </c>
      <c r="BC421" s="96">
        <v>0.84272329699299231</v>
      </c>
      <c r="BD421" s="96">
        <v>13.937487111592933</v>
      </c>
      <c r="BE421" s="96">
        <v>126.93088687447374</v>
      </c>
      <c r="BF421" s="96">
        <v>1.7750468960366128</v>
      </c>
      <c r="BG421" s="96">
        <v>1.5079382769453282</v>
      </c>
      <c r="BH421" s="104"/>
      <c r="BI421" s="96">
        <v>467.81311317664563</v>
      </c>
      <c r="BJ421" s="96">
        <v>24.631755357984087</v>
      </c>
      <c r="BK421" s="96">
        <v>52.06603354591747</v>
      </c>
      <c r="BL421" s="96">
        <v>6.0543421460465572</v>
      </c>
      <c r="BM421" s="96">
        <v>22.492609585624795</v>
      </c>
      <c r="BN421" s="96">
        <v>4.0204281420036247</v>
      </c>
      <c r="BO421" s="96">
        <v>0.79492742117897941</v>
      </c>
      <c r="BP421" s="96">
        <v>3.4179610881786502</v>
      </c>
      <c r="BQ421" s="96">
        <v>0.3818116371623671</v>
      </c>
      <c r="BR421" s="96">
        <v>2.0070822082062802</v>
      </c>
      <c r="BS421" s="96">
        <v>0.33142935972464616</v>
      </c>
      <c r="BT421" s="96">
        <v>1.1678339902986092</v>
      </c>
      <c r="BU421" s="96">
        <v>0.16001303420839422</v>
      </c>
      <c r="BV421" s="96">
        <v>1.3185297463398375</v>
      </c>
      <c r="BW421" s="96">
        <v>0.18815211597026651</v>
      </c>
      <c r="BX421" s="96">
        <v>165.02094954633623</v>
      </c>
      <c r="BY421" s="96">
        <v>0.27735248996833195</v>
      </c>
      <c r="BZ421" s="96">
        <v>54.728528187791625</v>
      </c>
      <c r="CA421" s="96">
        <v>6.686393830790057</v>
      </c>
      <c r="CB421" s="96">
        <v>1.6424618184800952</v>
      </c>
      <c r="CC421" s="90">
        <f t="shared" si="52"/>
        <v>119.03290937884456</v>
      </c>
      <c r="CD421" s="91">
        <f t="shared" si="53"/>
        <v>487.57165761685684</v>
      </c>
      <c r="CE421" s="90">
        <f t="shared" si="56"/>
        <v>97.339161644550146</v>
      </c>
      <c r="CF421" s="91">
        <f t="shared" si="56"/>
        <v>398.71172301618469</v>
      </c>
      <c r="CG421" s="75"/>
      <c r="CH421" s="49"/>
      <c r="CI421" s="145">
        <v>43870</v>
      </c>
      <c r="CJ421" s="145" t="s">
        <v>155</v>
      </c>
      <c r="CK421" s="145">
        <v>35362</v>
      </c>
      <c r="CL421" s="145">
        <v>12927</v>
      </c>
      <c r="CM421" s="145">
        <v>2360</v>
      </c>
      <c r="CN421" s="145" t="s">
        <v>155</v>
      </c>
      <c r="CO421" s="145" t="s">
        <v>155</v>
      </c>
      <c r="CP421" s="143">
        <v>830100</v>
      </c>
      <c r="CQ421" s="145" t="s">
        <v>155</v>
      </c>
      <c r="CR421" s="145">
        <v>2679</v>
      </c>
      <c r="CS421" s="145">
        <v>6802</v>
      </c>
    </row>
    <row r="422" spans="1:97" ht="15.75" thickBot="1" x14ac:dyDescent="0.3">
      <c r="A422" s="76" t="s">
        <v>765</v>
      </c>
      <c r="B422" s="117" t="s">
        <v>1001</v>
      </c>
      <c r="C422" s="76" t="s">
        <v>157</v>
      </c>
      <c r="D422" s="76" t="s">
        <v>1013</v>
      </c>
      <c r="E422" s="78" t="s">
        <v>23</v>
      </c>
      <c r="F422" s="78"/>
      <c r="G422" s="78"/>
      <c r="H422" s="78"/>
      <c r="I422" s="78"/>
      <c r="J422" s="79" t="s">
        <v>153</v>
      </c>
      <c r="K422" s="121"/>
      <c r="L422" s="154">
        <v>3.7450000000000001</v>
      </c>
      <c r="M422" s="154">
        <v>55.025000000000006</v>
      </c>
      <c r="N422" s="77"/>
      <c r="O422" s="77"/>
      <c r="P422" s="77"/>
      <c r="Q422" s="77"/>
      <c r="R422" s="77"/>
      <c r="S422" s="77"/>
      <c r="T422" s="77"/>
      <c r="U422" s="77"/>
      <c r="V422" s="77"/>
      <c r="W422" s="77"/>
      <c r="X422" s="157">
        <v>39.484999999999999</v>
      </c>
      <c r="Y422" s="77"/>
      <c r="Z422" s="77"/>
      <c r="AA422" s="77"/>
      <c r="AB422" s="78" t="s">
        <v>154</v>
      </c>
      <c r="AC422" s="96">
        <v>5.0395030056176271</v>
      </c>
      <c r="AD422" s="96">
        <v>2149.0051939718733</v>
      </c>
      <c r="AE422" s="96">
        <v>4188.462452989238</v>
      </c>
      <c r="AF422" s="97">
        <v>161289.05671885164</v>
      </c>
      <c r="AG422" s="96">
        <v>288045.37982513173</v>
      </c>
      <c r="AH422" s="96">
        <v>278.77776889117416</v>
      </c>
      <c r="AI422" s="96">
        <v>31071.404355057155</v>
      </c>
      <c r="AJ422" s="96" t="s">
        <v>155</v>
      </c>
      <c r="AK422" s="96">
        <v>33.969149192660346</v>
      </c>
      <c r="AL422" s="96">
        <v>11750.988457599122</v>
      </c>
      <c r="AM422" s="96">
        <v>166.36185887199642</v>
      </c>
      <c r="AN422" s="96">
        <v>125.62305859237642</v>
      </c>
      <c r="AO422" s="96">
        <v>78.492782989509934</v>
      </c>
      <c r="AP422" s="96">
        <v>13231.637338078335</v>
      </c>
      <c r="AQ422" s="96">
        <v>7.3524305352224149</v>
      </c>
      <c r="AR422" s="96">
        <v>14.703581851635159</v>
      </c>
      <c r="AS422" s="96">
        <v>34.036620722399363</v>
      </c>
      <c r="AT422" s="96" t="s">
        <v>155</v>
      </c>
      <c r="AU422" s="96">
        <v>129.38902750595992</v>
      </c>
      <c r="AV422" s="96">
        <v>2.5984388235720006</v>
      </c>
      <c r="AW422" s="96" t="s">
        <v>155</v>
      </c>
      <c r="AX422" s="96" t="s">
        <v>155</v>
      </c>
      <c r="AY422" s="104"/>
      <c r="AZ422" s="96">
        <v>67.291444609484032</v>
      </c>
      <c r="BA422" s="96">
        <v>738.9520431098631</v>
      </c>
      <c r="BB422" s="101">
        <v>33.410967000328036</v>
      </c>
      <c r="BC422" s="96">
        <v>1.5644569296289346</v>
      </c>
      <c r="BD422" s="96">
        <v>1.7277156562476859</v>
      </c>
      <c r="BE422" s="96">
        <v>16.915243594776069</v>
      </c>
      <c r="BF422" s="96">
        <v>5.277791573091779</v>
      </c>
      <c r="BG422" s="96">
        <v>0.49048131333946987</v>
      </c>
      <c r="BH422" s="104"/>
      <c r="BI422" s="96">
        <v>789.17293264505872</v>
      </c>
      <c r="BJ422" s="96">
        <v>81.120546013369847</v>
      </c>
      <c r="BK422" s="96">
        <v>151.80736638077286</v>
      </c>
      <c r="BL422" s="96">
        <v>17.464864363585114</v>
      </c>
      <c r="BM422" s="96">
        <v>65.364015929279603</v>
      </c>
      <c r="BN422" s="96">
        <v>11.429711087202277</v>
      </c>
      <c r="BO422" s="96">
        <v>2.41324255380112</v>
      </c>
      <c r="BP422" s="96">
        <v>11.082495411862588</v>
      </c>
      <c r="BQ422" s="96">
        <v>1.6030764227739536</v>
      </c>
      <c r="BR422" s="96">
        <v>9.733417996992257</v>
      </c>
      <c r="BS422" s="96">
        <v>1.9138003336486047</v>
      </c>
      <c r="BT422" s="96">
        <v>6.0373278142087363</v>
      </c>
      <c r="BU422" s="96">
        <v>0.83411112050423819</v>
      </c>
      <c r="BV422" s="96">
        <v>5.7465642979380211</v>
      </c>
      <c r="BW422" s="96">
        <v>0.87230609077292642</v>
      </c>
      <c r="BX422" s="96">
        <v>18.865773898513311</v>
      </c>
      <c r="BY422" s="96">
        <v>1.3113236888456914</v>
      </c>
      <c r="BZ422" s="96">
        <v>31.216976997819799</v>
      </c>
      <c r="CA422" s="96">
        <v>25.728180942545706</v>
      </c>
      <c r="CB422" s="96">
        <v>6.5867457639970235</v>
      </c>
      <c r="CC422" s="90">
        <f t="shared" si="52"/>
        <v>367.42284581671214</v>
      </c>
      <c r="CD422" s="91">
        <f t="shared" si="53"/>
        <v>434.71429042619616</v>
      </c>
      <c r="CE422" s="90">
        <f t="shared" si="56"/>
        <v>202.17442091064586</v>
      </c>
      <c r="CF422" s="91">
        <f t="shared" si="56"/>
        <v>239.20153830701446</v>
      </c>
      <c r="CG422" s="75"/>
      <c r="CH422" s="49"/>
      <c r="CI422" s="145">
        <v>163700</v>
      </c>
      <c r="CJ422" s="145" t="s">
        <v>155</v>
      </c>
      <c r="CK422" s="145">
        <v>13692</v>
      </c>
      <c r="CL422" s="145">
        <v>31577</v>
      </c>
      <c r="CM422" s="145">
        <v>5290</v>
      </c>
      <c r="CN422" s="145" t="s">
        <v>155</v>
      </c>
      <c r="CO422" s="145" t="s">
        <v>155</v>
      </c>
      <c r="CP422" s="143">
        <v>561500</v>
      </c>
      <c r="CQ422" s="145" t="s">
        <v>155</v>
      </c>
      <c r="CR422" s="145">
        <v>11394</v>
      </c>
      <c r="CS422" s="145">
        <v>524.20000000000005</v>
      </c>
    </row>
    <row r="423" spans="1:97" ht="15.75" thickBot="1" x14ac:dyDescent="0.3">
      <c r="A423" s="76" t="s">
        <v>766</v>
      </c>
      <c r="B423" s="117" t="s">
        <v>1002</v>
      </c>
      <c r="C423" s="76" t="s">
        <v>157</v>
      </c>
      <c r="D423" s="76" t="s">
        <v>1012</v>
      </c>
      <c r="E423" s="78" t="s">
        <v>23</v>
      </c>
      <c r="F423" s="78"/>
      <c r="G423" s="78"/>
      <c r="H423" s="78"/>
      <c r="I423" s="78"/>
      <c r="J423" s="79" t="s">
        <v>153</v>
      </c>
      <c r="K423" s="121"/>
      <c r="L423" s="154">
        <v>0.65</v>
      </c>
      <c r="M423" s="154">
        <v>93.64</v>
      </c>
      <c r="N423" s="77"/>
      <c r="O423" s="77"/>
      <c r="P423" s="77"/>
      <c r="Q423" s="77"/>
      <c r="R423" s="77"/>
      <c r="S423" s="77"/>
      <c r="T423" s="77"/>
      <c r="U423" s="77"/>
      <c r="V423" s="77"/>
      <c r="W423" s="77"/>
      <c r="X423" s="157">
        <v>2.4700000000000002</v>
      </c>
      <c r="Y423" s="77"/>
      <c r="Z423" s="77"/>
      <c r="AA423" s="77"/>
      <c r="AB423" s="78" t="s">
        <v>154</v>
      </c>
      <c r="AC423" s="96">
        <v>5.4116002906115259</v>
      </c>
      <c r="AD423" s="96">
        <v>4127.0528303769042</v>
      </c>
      <c r="AE423" s="96">
        <v>4613.6741713693464</v>
      </c>
      <c r="AF423" s="97">
        <v>140378.80085404875</v>
      </c>
      <c r="AG423" s="96">
        <v>314135.56749226653</v>
      </c>
      <c r="AH423" s="96">
        <v>248.98510610412137</v>
      </c>
      <c r="AI423" s="96">
        <v>48713.459408463314</v>
      </c>
      <c r="AJ423" s="96" t="s">
        <v>155</v>
      </c>
      <c r="AK423" s="96">
        <v>36.58027576930634</v>
      </c>
      <c r="AL423" s="96">
        <v>8019.9937393131959</v>
      </c>
      <c r="AM423" s="96">
        <v>179.73052739525656</v>
      </c>
      <c r="AN423" s="96">
        <v>109.73618771403648</v>
      </c>
      <c r="AO423" s="96">
        <v>92.69725997205812</v>
      </c>
      <c r="AP423" s="96">
        <v>12653.931520892398</v>
      </c>
      <c r="AQ423" s="96">
        <v>12.548130814827635</v>
      </c>
      <c r="AR423" s="96">
        <v>27.923762552853553</v>
      </c>
      <c r="AS423" s="96">
        <v>57.834192831771084</v>
      </c>
      <c r="AT423" s="96" t="s">
        <v>155</v>
      </c>
      <c r="AU423" s="96">
        <v>191.93139080583893</v>
      </c>
      <c r="AV423" s="96">
        <v>4.151081659187243</v>
      </c>
      <c r="AW423" s="96" t="s">
        <v>155</v>
      </c>
      <c r="AX423" s="96" t="s">
        <v>155</v>
      </c>
      <c r="AY423" s="104"/>
      <c r="AZ423" s="96">
        <v>101.94414969886486</v>
      </c>
      <c r="BA423" s="96">
        <v>1070.5715457871768</v>
      </c>
      <c r="BB423" s="101">
        <v>24.673587848189094</v>
      </c>
      <c r="BC423" s="96">
        <v>1.1066514873913531</v>
      </c>
      <c r="BD423" s="96">
        <v>2.2013457498166207</v>
      </c>
      <c r="BE423" s="96">
        <v>23.311987540505605</v>
      </c>
      <c r="BF423" s="96">
        <v>4.2740225889695482</v>
      </c>
      <c r="BG423" s="96">
        <v>0.45068030320693842</v>
      </c>
      <c r="BH423" s="104"/>
      <c r="BI423" s="96">
        <v>1407.7611308426758</v>
      </c>
      <c r="BJ423" s="96">
        <v>68.258812668117201</v>
      </c>
      <c r="BK423" s="96">
        <v>134.06337263996949</v>
      </c>
      <c r="BL423" s="96">
        <v>16.734121463708089</v>
      </c>
      <c r="BM423" s="96">
        <v>66.181629138107112</v>
      </c>
      <c r="BN423" s="96">
        <v>13.221905020348487</v>
      </c>
      <c r="BO423" s="96">
        <v>2.5686357540079658</v>
      </c>
      <c r="BP423" s="96">
        <v>12.832538199204382</v>
      </c>
      <c r="BQ423" s="96">
        <v>1.917520203867624</v>
      </c>
      <c r="BR423" s="96">
        <v>11.890751734920707</v>
      </c>
      <c r="BS423" s="96">
        <v>2.1855933180479892</v>
      </c>
      <c r="BT423" s="96">
        <v>6.1266628920460349</v>
      </c>
      <c r="BU423" s="96">
        <v>0.86373874492509883</v>
      </c>
      <c r="BV423" s="96">
        <v>5.5178413175692889</v>
      </c>
      <c r="BW423" s="96">
        <v>0.82392344465252698</v>
      </c>
      <c r="BX423" s="96">
        <v>27.860461010304832</v>
      </c>
      <c r="BY423" s="96">
        <v>1.3011274404780273</v>
      </c>
      <c r="BZ423" s="96">
        <v>9.9719351485944134</v>
      </c>
      <c r="CA423" s="96">
        <v>20.783633172743549</v>
      </c>
      <c r="CB423" s="96">
        <v>5.3992102884621778</v>
      </c>
      <c r="CC423" s="90">
        <f t="shared" si="52"/>
        <v>343.18704653949203</v>
      </c>
      <c r="CD423" s="91">
        <f t="shared" si="53"/>
        <v>445.13119623835689</v>
      </c>
      <c r="CE423" s="90">
        <f t="shared" si="56"/>
        <v>321.36035037958032</v>
      </c>
      <c r="CF423" s="91">
        <f t="shared" si="56"/>
        <v>416.82085215759741</v>
      </c>
      <c r="CG423" s="75"/>
      <c r="CH423" s="49"/>
      <c r="CI423" s="145">
        <v>141700</v>
      </c>
      <c r="CJ423" s="145" t="s">
        <v>155</v>
      </c>
      <c r="CK423" s="145">
        <v>12702</v>
      </c>
      <c r="CL423" s="145">
        <v>45477</v>
      </c>
      <c r="CM423" s="145">
        <v>5120</v>
      </c>
      <c r="CN423" s="145" t="s">
        <v>155</v>
      </c>
      <c r="CO423" s="145" t="s">
        <v>155</v>
      </c>
      <c r="CP423" s="143">
        <v>615900</v>
      </c>
      <c r="CQ423" s="145" t="s">
        <v>155</v>
      </c>
      <c r="CR423" s="145">
        <v>7684</v>
      </c>
      <c r="CS423" s="145">
        <v>966.8</v>
      </c>
    </row>
    <row r="424" spans="1:97" ht="15.75" thickBot="1" x14ac:dyDescent="0.3">
      <c r="A424" s="76" t="s">
        <v>767</v>
      </c>
      <c r="B424" s="117" t="s">
        <v>1003</v>
      </c>
      <c r="C424" s="76" t="s">
        <v>157</v>
      </c>
      <c r="D424" s="76" t="s">
        <v>1014</v>
      </c>
      <c r="E424" s="78" t="s">
        <v>23</v>
      </c>
      <c r="F424" s="78"/>
      <c r="G424" s="78"/>
      <c r="H424" s="78"/>
      <c r="I424" s="78"/>
      <c r="J424" s="79" t="s">
        <v>153</v>
      </c>
      <c r="K424" s="121"/>
      <c r="L424" s="154">
        <v>0.57999999999999996</v>
      </c>
      <c r="M424" s="154">
        <v>91.95</v>
      </c>
      <c r="N424" s="77"/>
      <c r="O424" s="77"/>
      <c r="P424" s="77"/>
      <c r="Q424" s="77"/>
      <c r="R424" s="77"/>
      <c r="S424" s="77"/>
      <c r="T424" s="77"/>
      <c r="U424" s="77"/>
      <c r="V424" s="77"/>
      <c r="W424" s="77"/>
      <c r="X424" s="157">
        <v>3.41</v>
      </c>
      <c r="Y424" s="77"/>
      <c r="Z424" s="77"/>
      <c r="AA424" s="77"/>
      <c r="AB424" s="78" t="s">
        <v>154</v>
      </c>
      <c r="AC424" s="96">
        <v>4.5829598560720397</v>
      </c>
      <c r="AD424" s="96">
        <v>2592.2140972579987</v>
      </c>
      <c r="AE424" s="96">
        <v>6723.1720368365059</v>
      </c>
      <c r="AF424" s="97">
        <v>124541.5335288862</v>
      </c>
      <c r="AG424" s="96">
        <v>315199.44045275159</v>
      </c>
      <c r="AH424" s="96">
        <v>483.49129974683501</v>
      </c>
      <c r="AI424" s="96">
        <v>36485.989514370449</v>
      </c>
      <c r="AJ424" s="96">
        <v>2882.2969966016403</v>
      </c>
      <c r="AK424" s="96">
        <v>25.641084822125368</v>
      </c>
      <c r="AL424" s="96">
        <v>6999.7404298334332</v>
      </c>
      <c r="AM424" s="96">
        <v>180.32127318947769</v>
      </c>
      <c r="AN424" s="96">
        <v>104.12153017482407</v>
      </c>
      <c r="AO424" s="96">
        <v>1129.9713010901119</v>
      </c>
      <c r="AP424" s="96">
        <v>42458.556196394187</v>
      </c>
      <c r="AQ424" s="96">
        <v>25.811356738761312</v>
      </c>
      <c r="AR424" s="96">
        <v>56.618469698947457</v>
      </c>
      <c r="AS424" s="96">
        <v>53.510570496840039</v>
      </c>
      <c r="AT424" s="96">
        <v>169.03839095737405</v>
      </c>
      <c r="AU424" s="96">
        <v>141.40086597001596</v>
      </c>
      <c r="AV424" s="96">
        <v>2.6082444119833395</v>
      </c>
      <c r="AW424" s="96">
        <v>10.24716420276015</v>
      </c>
      <c r="AX424" s="96" t="s">
        <v>155</v>
      </c>
      <c r="AY424" s="104"/>
      <c r="AZ424" s="96">
        <v>66.597939480688197</v>
      </c>
      <c r="BA424" s="96">
        <v>595.40781074319534</v>
      </c>
      <c r="BB424" s="101">
        <v>19.835545690270589</v>
      </c>
      <c r="BC424" s="96">
        <v>1.3465671563460435</v>
      </c>
      <c r="BD424" s="96">
        <v>1.2204752504684577</v>
      </c>
      <c r="BE424" s="96">
        <v>11.88989521263899</v>
      </c>
      <c r="BF424" s="96">
        <v>3.8296950359063393</v>
      </c>
      <c r="BG424" s="96">
        <v>0.4691483693190468</v>
      </c>
      <c r="BH424" s="104"/>
      <c r="BI424" s="96">
        <v>1008.6661854893667</v>
      </c>
      <c r="BJ424" s="96">
        <v>60.09378164467887</v>
      </c>
      <c r="BK424" s="96">
        <v>125.48626785175679</v>
      </c>
      <c r="BL424" s="96">
        <v>14.791388801660972</v>
      </c>
      <c r="BM424" s="96">
        <v>58.979234635318683</v>
      </c>
      <c r="BN424" s="96">
        <v>11.522543329652281</v>
      </c>
      <c r="BO424" s="96">
        <v>2.4411567308374056</v>
      </c>
      <c r="BP424" s="96">
        <v>11.096320645211001</v>
      </c>
      <c r="BQ424" s="96">
        <v>1.6398371090639119</v>
      </c>
      <c r="BR424" s="96">
        <v>10.344029432420276</v>
      </c>
      <c r="BS424" s="96">
        <v>1.8067057288839588</v>
      </c>
      <c r="BT424" s="96">
        <v>5.2455616043645552</v>
      </c>
      <c r="BU424" s="96">
        <v>0.68335838393886639</v>
      </c>
      <c r="BV424" s="96">
        <v>4.6575935445498757</v>
      </c>
      <c r="BW424" s="96">
        <v>0.7020430621181879</v>
      </c>
      <c r="BX424" s="96">
        <v>15.67595044831644</v>
      </c>
      <c r="BY424" s="96">
        <v>0.82922053187087252</v>
      </c>
      <c r="BZ424" s="96">
        <v>28.044252910965419</v>
      </c>
      <c r="CA424" s="96">
        <v>19.69510111049528</v>
      </c>
      <c r="CB424" s="96">
        <v>5.4092224440426513</v>
      </c>
      <c r="CC424" s="90">
        <f t="shared" si="52"/>
        <v>309.48982250445567</v>
      </c>
      <c r="CD424" s="91">
        <f t="shared" si="53"/>
        <v>376.08776198514386</v>
      </c>
      <c r="CE424" s="90">
        <f t="shared" si="56"/>
        <v>284.57589179284702</v>
      </c>
      <c r="CF424" s="91">
        <f t="shared" si="56"/>
        <v>345.81269714533977</v>
      </c>
      <c r="CG424" s="75"/>
      <c r="CH424" s="49"/>
      <c r="CI424" s="145">
        <v>126100</v>
      </c>
      <c r="CJ424" s="145" t="s">
        <v>155</v>
      </c>
      <c r="CK424" s="145">
        <v>41302</v>
      </c>
      <c r="CL424" s="145">
        <v>37177</v>
      </c>
      <c r="CM424" s="145">
        <v>7530</v>
      </c>
      <c r="CN424" s="145" t="s">
        <v>155</v>
      </c>
      <c r="CO424" s="145" t="s">
        <v>155</v>
      </c>
      <c r="CP424" s="143">
        <v>612900</v>
      </c>
      <c r="CQ424" s="145" t="s">
        <v>155</v>
      </c>
      <c r="CR424" s="145">
        <v>6639</v>
      </c>
      <c r="CS424" s="145">
        <v>416.5</v>
      </c>
    </row>
    <row r="425" spans="1:97" ht="15.75" thickBot="1" x14ac:dyDescent="0.3">
      <c r="A425" s="76" t="s">
        <v>768</v>
      </c>
      <c r="B425" s="117" t="s">
        <v>1004</v>
      </c>
      <c r="C425" s="76" t="s">
        <v>157</v>
      </c>
      <c r="D425" s="76" t="s">
        <v>1015</v>
      </c>
      <c r="E425" s="78" t="s">
        <v>23</v>
      </c>
      <c r="F425" s="78"/>
      <c r="G425" s="78"/>
      <c r="H425" s="78"/>
      <c r="I425" s="78"/>
      <c r="J425" s="79" t="s">
        <v>153</v>
      </c>
      <c r="K425" s="121"/>
      <c r="L425" s="154">
        <v>2.04</v>
      </c>
      <c r="M425" s="154">
        <v>89.36</v>
      </c>
      <c r="N425" s="77"/>
      <c r="O425" s="77"/>
      <c r="P425" s="77"/>
      <c r="Q425" s="77"/>
      <c r="R425" s="77"/>
      <c r="S425" s="77"/>
      <c r="T425" s="77"/>
      <c r="U425" s="77"/>
      <c r="V425" s="77"/>
      <c r="W425" s="77"/>
      <c r="X425" s="157">
        <v>3.93</v>
      </c>
      <c r="Y425" s="77"/>
      <c r="Z425" s="77"/>
      <c r="AA425" s="77"/>
      <c r="AB425" s="78" t="s">
        <v>154</v>
      </c>
      <c r="AC425" s="96">
        <v>4.7130806385640618</v>
      </c>
      <c r="AD425" s="96">
        <v>1506.1049293875808</v>
      </c>
      <c r="AE425" s="96">
        <v>4289.905148912414</v>
      </c>
      <c r="AF425" s="97">
        <v>165326.24464037811</v>
      </c>
      <c r="AG425" s="96">
        <v>296721.2432375807</v>
      </c>
      <c r="AH425" s="96">
        <v>435.65307336106139</v>
      </c>
      <c r="AI425" s="96">
        <v>31393.306492087817</v>
      </c>
      <c r="AJ425" s="96">
        <v>3725.5461482951059</v>
      </c>
      <c r="AK425" s="96">
        <v>27.577798460252378</v>
      </c>
      <c r="AL425" s="96">
        <v>16982.628027643987</v>
      </c>
      <c r="AM425" s="96">
        <v>175.53081399945299</v>
      </c>
      <c r="AN425" s="96">
        <v>130.64607547838455</v>
      </c>
      <c r="AO425" s="96">
        <v>36.02276852962499</v>
      </c>
      <c r="AP425" s="96">
        <v>7595.093586555151</v>
      </c>
      <c r="AQ425" s="96">
        <v>6.7802300499174804</v>
      </c>
      <c r="AR425" s="96">
        <v>26.593989433733107</v>
      </c>
      <c r="AS425" s="96">
        <v>73.361092752035901</v>
      </c>
      <c r="AT425" s="96" t="s">
        <v>155</v>
      </c>
      <c r="AU425" s="96">
        <v>135.99552929835218</v>
      </c>
      <c r="AV425" s="96">
        <v>3.2705221368079869</v>
      </c>
      <c r="AW425" s="96" t="s">
        <v>155</v>
      </c>
      <c r="AX425" s="96" t="s">
        <v>155</v>
      </c>
      <c r="AY425" s="104"/>
      <c r="AZ425" s="96">
        <v>66.245625782656717</v>
      </c>
      <c r="BA425" s="96">
        <v>536.38210511078535</v>
      </c>
      <c r="BB425" s="101">
        <v>55.186754309012258</v>
      </c>
      <c r="BC425" s="96">
        <v>4.7177521456163509</v>
      </c>
      <c r="BD425" s="96">
        <v>1.3351842720031852</v>
      </c>
      <c r="BE425" s="96">
        <v>11.283189624467324</v>
      </c>
      <c r="BF425" s="96">
        <v>9.5270652965440537</v>
      </c>
      <c r="BG425" s="96">
        <v>1.3173172693147985</v>
      </c>
      <c r="BH425" s="104"/>
      <c r="BI425" s="96">
        <v>750.30915451426711</v>
      </c>
      <c r="BJ425" s="96">
        <v>92.100875827292242</v>
      </c>
      <c r="BK425" s="96">
        <v>174.94328052251686</v>
      </c>
      <c r="BL425" s="96">
        <v>19.829566483477848</v>
      </c>
      <c r="BM425" s="96">
        <v>73.594187998082475</v>
      </c>
      <c r="BN425" s="96">
        <v>12.361472919104772</v>
      </c>
      <c r="BO425" s="96">
        <v>2.9309929451696628</v>
      </c>
      <c r="BP425" s="96">
        <v>12.251315653170996</v>
      </c>
      <c r="BQ425" s="96">
        <v>1.937388149460445</v>
      </c>
      <c r="BR425" s="96">
        <v>12.131110301485027</v>
      </c>
      <c r="BS425" s="96">
        <v>2.3196579482992581</v>
      </c>
      <c r="BT425" s="96">
        <v>6.6201637423519575</v>
      </c>
      <c r="BU425" s="96">
        <v>0.97494190645111678</v>
      </c>
      <c r="BV425" s="96">
        <v>6.5107420127130089</v>
      </c>
      <c r="BW425" s="96">
        <v>1.0215550670471225</v>
      </c>
      <c r="BX425" s="96">
        <v>15.549609152935858</v>
      </c>
      <c r="BY425" s="96">
        <v>1.7416165023841366</v>
      </c>
      <c r="BZ425" s="96">
        <v>48.825775786319433</v>
      </c>
      <c r="CA425" s="96">
        <v>28.4398026898361</v>
      </c>
      <c r="CB425" s="96">
        <v>10.678720325842386</v>
      </c>
      <c r="CC425" s="90">
        <f t="shared" si="52"/>
        <v>419.52725147662278</v>
      </c>
      <c r="CD425" s="91">
        <f t="shared" si="53"/>
        <v>485.77287725927948</v>
      </c>
      <c r="CE425" s="90">
        <f t="shared" si="56"/>
        <v>374.8895519195101</v>
      </c>
      <c r="CF425" s="91">
        <f t="shared" si="56"/>
        <v>434.0866431188922</v>
      </c>
      <c r="CG425" s="75"/>
      <c r="CH425" s="49"/>
      <c r="CI425" s="145">
        <v>162000</v>
      </c>
      <c r="CJ425" s="145" t="s">
        <v>155</v>
      </c>
      <c r="CK425" s="145">
        <v>7371</v>
      </c>
      <c r="CL425" s="145">
        <v>28777</v>
      </c>
      <c r="CM425" s="145">
        <v>4710</v>
      </c>
      <c r="CN425" s="145" t="s">
        <v>155</v>
      </c>
      <c r="CO425" s="145" t="s">
        <v>155</v>
      </c>
      <c r="CP425" s="143">
        <v>562800</v>
      </c>
      <c r="CQ425" s="145" t="s">
        <v>155</v>
      </c>
      <c r="CR425" s="145">
        <v>15864</v>
      </c>
      <c r="CS425" s="145">
        <v>310.89999999999998</v>
      </c>
    </row>
    <row r="426" spans="1:97" ht="15.75" thickBot="1" x14ac:dyDescent="0.3">
      <c r="A426" s="76" t="s">
        <v>769</v>
      </c>
      <c r="B426" s="117" t="s">
        <v>1005</v>
      </c>
      <c r="C426" s="76" t="s">
        <v>157</v>
      </c>
      <c r="D426" s="76" t="s">
        <v>1016</v>
      </c>
      <c r="E426" s="78" t="s">
        <v>23</v>
      </c>
      <c r="F426" s="78"/>
      <c r="G426" s="78"/>
      <c r="H426" s="78"/>
      <c r="I426" s="78"/>
      <c r="J426" s="79" t="s">
        <v>153</v>
      </c>
      <c r="K426" s="121"/>
      <c r="L426" s="154">
        <v>0.99</v>
      </c>
      <c r="M426" s="154">
        <v>90.1</v>
      </c>
      <c r="N426" s="77"/>
      <c r="O426" s="77"/>
      <c r="P426" s="77"/>
      <c r="Q426" s="77"/>
      <c r="R426" s="77"/>
      <c r="S426" s="77"/>
      <c r="T426" s="77"/>
      <c r="U426" s="77"/>
      <c r="V426" s="77"/>
      <c r="W426" s="77"/>
      <c r="X426" s="157">
        <v>4.12</v>
      </c>
      <c r="Y426" s="77"/>
      <c r="Z426" s="77"/>
      <c r="AA426" s="77"/>
      <c r="AB426" s="78" t="s">
        <v>154</v>
      </c>
      <c r="AC426" s="149">
        <v>4.0430897912416652</v>
      </c>
      <c r="AD426" s="149">
        <v>3990.1946418745288</v>
      </c>
      <c r="AE426" s="149">
        <v>5894.2843656114792</v>
      </c>
      <c r="AF426" s="150">
        <v>167588.91988353519</v>
      </c>
      <c r="AG426" s="149">
        <v>295847.45892782643</v>
      </c>
      <c r="AH426" s="149">
        <v>312.58356868449641</v>
      </c>
      <c r="AI426" s="149">
        <v>46642.664612225766</v>
      </c>
      <c r="AJ426" s="149" t="s">
        <v>155</v>
      </c>
      <c r="AK426" s="149">
        <v>28.924489062363225</v>
      </c>
      <c r="AL426" s="149">
        <v>8374.6417174686903</v>
      </c>
      <c r="AM426" s="149">
        <v>180.87425670296977</v>
      </c>
      <c r="AN426" s="149">
        <v>119.26833864314986</v>
      </c>
      <c r="AO426" s="149">
        <v>68.487940696401225</v>
      </c>
      <c r="AP426" s="149">
        <v>12259.177875845167</v>
      </c>
      <c r="AQ426" s="149">
        <v>3.0385511741724232</v>
      </c>
      <c r="AR426" s="149">
        <v>21.475791643224781</v>
      </c>
      <c r="AS426" s="149">
        <v>43.003459783321929</v>
      </c>
      <c r="AT426" s="149" t="s">
        <v>155</v>
      </c>
      <c r="AU426" s="96">
        <v>162.41066996364762</v>
      </c>
      <c r="AV426" s="96">
        <v>2.9506114902568163</v>
      </c>
      <c r="AW426" s="149" t="s">
        <v>155</v>
      </c>
      <c r="AX426" s="149" t="s">
        <v>155</v>
      </c>
      <c r="AY426" s="151"/>
      <c r="AZ426" s="149">
        <v>37.321832063970831</v>
      </c>
      <c r="BA426" s="149">
        <v>359.97781530854883</v>
      </c>
      <c r="BB426" s="101">
        <v>25.63614579589094</v>
      </c>
      <c r="BC426" s="149">
        <v>3.2997983301256029</v>
      </c>
      <c r="BD426" s="149">
        <v>0.84177210626601351</v>
      </c>
      <c r="BE426" s="149">
        <v>6.7970418347030055</v>
      </c>
      <c r="BF426" s="149">
        <v>4.9788324020313617</v>
      </c>
      <c r="BG426" s="149">
        <v>0.68305619577082965</v>
      </c>
      <c r="BH426" s="151"/>
      <c r="BI426" s="149">
        <v>1101.8148107764982</v>
      </c>
      <c r="BJ426" s="149">
        <v>59.913263729369703</v>
      </c>
      <c r="BK426" s="149">
        <v>104.74318614125757</v>
      </c>
      <c r="BL426" s="149">
        <v>12.719250694002348</v>
      </c>
      <c r="BM426" s="149">
        <v>47.208719646729648</v>
      </c>
      <c r="BN426" s="149">
        <v>7.881844013983506</v>
      </c>
      <c r="BO426" s="149">
        <v>1.5722332391199099</v>
      </c>
      <c r="BP426" s="149">
        <v>7.160586422856781</v>
      </c>
      <c r="BQ426" s="149">
        <v>0.96814147381363524</v>
      </c>
      <c r="BR426" s="149">
        <v>5.7855856413799396</v>
      </c>
      <c r="BS426" s="149">
        <v>1.0717914092466707</v>
      </c>
      <c r="BT426" s="149">
        <v>3.4376138506282885</v>
      </c>
      <c r="BU426" s="149">
        <v>0.49570158250013113</v>
      </c>
      <c r="BV426" s="149">
        <v>3.4607589072165723</v>
      </c>
      <c r="BW426" s="149">
        <v>0.56141500676760059</v>
      </c>
      <c r="BX426" s="149">
        <v>9.9344385846909358</v>
      </c>
      <c r="BY426" s="149">
        <v>1.361774367128191</v>
      </c>
      <c r="BZ426" s="149">
        <v>57.993918339417611</v>
      </c>
      <c r="CA426" s="149">
        <v>19.984703337446369</v>
      </c>
      <c r="CB426" s="152">
        <v>5.0841479813424586</v>
      </c>
      <c r="CC426" s="153">
        <f t="shared" si="52"/>
        <v>256.98009175887228</v>
      </c>
      <c r="CD426" s="91">
        <f t="shared" si="53"/>
        <v>294.30192382284309</v>
      </c>
      <c r="CE426" s="153">
        <f t="shared" si="56"/>
        <v>231.53906267474392</v>
      </c>
      <c r="CF426" s="91">
        <f t="shared" si="56"/>
        <v>265.16603336438163</v>
      </c>
      <c r="CG426" s="75"/>
      <c r="CH426" s="49"/>
      <c r="CI426" s="145">
        <v>165100</v>
      </c>
      <c r="CJ426" s="145" t="s">
        <v>155</v>
      </c>
      <c r="CK426" s="145">
        <v>12322</v>
      </c>
      <c r="CL426" s="145">
        <v>41777</v>
      </c>
      <c r="CM426" s="145">
        <v>6730</v>
      </c>
      <c r="CN426" s="145" t="s">
        <v>155</v>
      </c>
      <c r="CO426" s="145" t="s">
        <v>155</v>
      </c>
      <c r="CP426" s="143">
        <v>563100</v>
      </c>
      <c r="CQ426" s="145" t="s">
        <v>155</v>
      </c>
      <c r="CR426" s="145">
        <v>8044</v>
      </c>
      <c r="CS426" s="145">
        <v>145.69999999999999</v>
      </c>
    </row>
    <row r="427" spans="1:97" ht="15.75" thickBot="1" x14ac:dyDescent="0.3">
      <c r="A427" s="76" t="s">
        <v>1128</v>
      </c>
      <c r="B427" s="117" t="s">
        <v>1167</v>
      </c>
      <c r="C427" s="76" t="s">
        <v>156</v>
      </c>
      <c r="D427" s="76" t="s">
        <v>1206</v>
      </c>
      <c r="E427" s="78" t="s">
        <v>23</v>
      </c>
      <c r="F427" s="78"/>
      <c r="G427" s="78"/>
      <c r="H427" s="78"/>
      <c r="I427" s="78"/>
      <c r="J427" s="79" t="s">
        <v>153</v>
      </c>
      <c r="K427" s="121"/>
      <c r="L427" s="154">
        <v>2.2799999999999998</v>
      </c>
      <c r="M427" s="154">
        <v>90.29</v>
      </c>
      <c r="N427" s="77"/>
      <c r="O427" s="77"/>
      <c r="P427" s="77"/>
      <c r="Q427" s="77"/>
      <c r="R427" s="77"/>
      <c r="S427" s="77"/>
      <c r="T427" s="77"/>
      <c r="U427" s="77"/>
      <c r="V427" s="77"/>
      <c r="W427" s="77"/>
      <c r="X427" s="157" t="s">
        <v>155</v>
      </c>
      <c r="Y427" s="77"/>
      <c r="Z427" s="77"/>
      <c r="AA427" s="77" t="s">
        <v>155</v>
      </c>
      <c r="AB427" s="78" t="s">
        <v>154</v>
      </c>
      <c r="AC427" s="106">
        <v>2.6101644767142593</v>
      </c>
      <c r="AD427" s="96">
        <v>2088.9281030790057</v>
      </c>
      <c r="AE427" s="96">
        <v>2089.0548143472256</v>
      </c>
      <c r="AF427" s="97">
        <v>162450.99134861308</v>
      </c>
      <c r="AG427" s="96">
        <v>292997.96891610289</v>
      </c>
      <c r="AH427" s="96">
        <v>190.06977968570055</v>
      </c>
      <c r="AI427" s="96">
        <v>7909.1117213253538</v>
      </c>
      <c r="AJ427" s="96">
        <v>2983.5172100622203</v>
      </c>
      <c r="AK427" s="96">
        <v>49.115660586065331</v>
      </c>
      <c r="AL427" s="96">
        <v>12600.761852662097</v>
      </c>
      <c r="AM427" s="96">
        <v>252.38495118669218</v>
      </c>
      <c r="AN427" s="96">
        <v>184.9976811930276</v>
      </c>
      <c r="AO427" s="96">
        <v>14.264309569898288</v>
      </c>
      <c r="AP427" s="96">
        <v>10725.277561662442</v>
      </c>
      <c r="AQ427" s="96">
        <v>20.440002631165555</v>
      </c>
      <c r="AR427" s="96">
        <v>78.313076499941502</v>
      </c>
      <c r="AS427" s="96">
        <v>71.116553747608947</v>
      </c>
      <c r="AT427" s="96">
        <v>39.572924879724667</v>
      </c>
      <c r="AU427" s="96">
        <v>40.10349099319258</v>
      </c>
      <c r="AV427" s="96">
        <v>3.8196860130204224</v>
      </c>
      <c r="AW427" s="96">
        <v>18.104832775909237</v>
      </c>
      <c r="AX427" s="96" t="s">
        <v>155</v>
      </c>
      <c r="AY427" s="96"/>
      <c r="AZ427" s="96">
        <v>64.893129345147514</v>
      </c>
      <c r="BA427" s="96">
        <v>507.38683941406856</v>
      </c>
      <c r="BB427" s="101">
        <v>44.507400890301803</v>
      </c>
      <c r="BC427" s="96">
        <v>7.3203707265863232</v>
      </c>
      <c r="BD427" s="96">
        <v>1.1904719207749825</v>
      </c>
      <c r="BE427" s="96">
        <v>10.012126966645052</v>
      </c>
      <c r="BF427" s="96">
        <v>9.3293449532527948</v>
      </c>
      <c r="BG427" s="96">
        <v>2.3993460345318649</v>
      </c>
      <c r="BH427" s="96"/>
      <c r="BI427" s="96">
        <v>187.00477598183275</v>
      </c>
      <c r="BJ427" s="103">
        <v>53.488567474649713</v>
      </c>
      <c r="BK427" s="103">
        <v>109.44592026795506</v>
      </c>
      <c r="BL427" s="103">
        <v>12.17423880197982</v>
      </c>
      <c r="BM427" s="103">
        <v>43.228528662418221</v>
      </c>
      <c r="BN427" s="103">
        <v>8.4985998859683729</v>
      </c>
      <c r="BO427" s="103">
        <v>1.8160562316346816</v>
      </c>
      <c r="BP427" s="103">
        <v>9.7394912888115304</v>
      </c>
      <c r="BQ427" s="103">
        <v>1.7770094890446779</v>
      </c>
      <c r="BR427" s="103">
        <v>12.608824052070956</v>
      </c>
      <c r="BS427" s="103">
        <v>2.5013318976476095</v>
      </c>
      <c r="BT427" s="103">
        <v>7.4335269558882651</v>
      </c>
      <c r="BU427" s="103">
        <v>1.0897958052490666</v>
      </c>
      <c r="BV427" s="103">
        <v>7.504416516339897</v>
      </c>
      <c r="BW427" s="103">
        <v>1.073419236856723</v>
      </c>
      <c r="BX427" s="96">
        <v>16.783569165119793</v>
      </c>
      <c r="BY427" s="96">
        <v>0.38311516540547697</v>
      </c>
      <c r="BZ427" s="135">
        <v>40.928580479001504</v>
      </c>
      <c r="CA427" s="135">
        <v>20.808516866023982</v>
      </c>
      <c r="CB427" s="135">
        <v>10.097886267574534</v>
      </c>
      <c r="CC427" s="90">
        <v>272.37972656651465</v>
      </c>
      <c r="CD427" s="91">
        <v>337.27285591166219</v>
      </c>
      <c r="CE427" s="90">
        <f t="shared" ref="CE427:CE465" si="57">CC427*$M427/100</f>
        <v>245.93165511690609</v>
      </c>
      <c r="CF427" s="91">
        <f t="shared" ref="CF427:CF465" si="58">CD427*$M427/100</f>
        <v>304.52366160263978</v>
      </c>
      <c r="CG427" s="75"/>
      <c r="CH427" s="49"/>
      <c r="CI427" s="145">
        <v>167100</v>
      </c>
      <c r="CJ427" s="145" t="s">
        <v>155</v>
      </c>
      <c r="CK427" s="145">
        <v>11050</v>
      </c>
      <c r="CL427" s="145">
        <v>11633</v>
      </c>
      <c r="CM427" s="145" t="s">
        <v>155</v>
      </c>
      <c r="CN427" s="145" t="s">
        <v>155</v>
      </c>
      <c r="CO427" s="145">
        <v>395</v>
      </c>
      <c r="CP427" s="143">
        <v>567688</v>
      </c>
      <c r="CQ427" s="145" t="s">
        <v>155</v>
      </c>
      <c r="CR427" s="145">
        <v>12930</v>
      </c>
      <c r="CS427" s="145">
        <v>427</v>
      </c>
    </row>
    <row r="428" spans="1:97" ht="15.75" thickBot="1" x14ac:dyDescent="0.3">
      <c r="A428" s="76" t="s">
        <v>1129</v>
      </c>
      <c r="B428" s="117" t="s">
        <v>1168</v>
      </c>
      <c r="C428" s="76" t="s">
        <v>156</v>
      </c>
      <c r="D428" s="76"/>
      <c r="E428" s="78" t="s">
        <v>23</v>
      </c>
      <c r="F428" s="78"/>
      <c r="G428" s="78"/>
      <c r="H428" s="78"/>
      <c r="I428" s="78"/>
      <c r="J428" s="79" t="s">
        <v>153</v>
      </c>
      <c r="K428" s="121"/>
      <c r="L428" s="154">
        <v>1.6</v>
      </c>
      <c r="M428" s="154">
        <v>94.88</v>
      </c>
      <c r="N428" s="77"/>
      <c r="O428" s="77"/>
      <c r="P428" s="77"/>
      <c r="Q428" s="77"/>
      <c r="R428" s="77"/>
      <c r="S428" s="77"/>
      <c r="T428" s="77"/>
      <c r="U428" s="77"/>
      <c r="V428" s="77"/>
      <c r="W428" s="77"/>
      <c r="X428" s="157" t="s">
        <v>155</v>
      </c>
      <c r="Y428" s="77"/>
      <c r="Z428" s="77"/>
      <c r="AA428" s="77" t="s">
        <v>155</v>
      </c>
      <c r="AB428" s="78" t="s">
        <v>154</v>
      </c>
      <c r="AC428" s="106">
        <v>2.0846113050980382</v>
      </c>
      <c r="AD428" s="96">
        <v>2023.6902227089147</v>
      </c>
      <c r="AE428" s="96">
        <v>3443.7934977465175</v>
      </c>
      <c r="AF428" s="97">
        <v>105696.82240223982</v>
      </c>
      <c r="AG428" s="96">
        <v>342952.18627645593</v>
      </c>
      <c r="AH428" s="96">
        <v>141.72172154972094</v>
      </c>
      <c r="AI428" s="96">
        <v>26957.29525500767</v>
      </c>
      <c r="AJ428" s="96">
        <v>2285.0959143221053</v>
      </c>
      <c r="AK428" s="96">
        <v>27.909838608733214</v>
      </c>
      <c r="AL428" s="96">
        <v>7442.5069388958091</v>
      </c>
      <c r="AM428" s="96">
        <v>150.74709127998173</v>
      </c>
      <c r="AN428" s="96">
        <v>104.4062438284959</v>
      </c>
      <c r="AO428" s="96">
        <v>37.383563387015876</v>
      </c>
      <c r="AP428" s="96">
        <v>11368.152672378752</v>
      </c>
      <c r="AQ428" s="96">
        <v>5.4680996419799479</v>
      </c>
      <c r="AR428" s="96">
        <v>21.47424013128909</v>
      </c>
      <c r="AS428" s="96">
        <v>10.632167694118539</v>
      </c>
      <c r="AT428" s="96">
        <v>53.564119204255185</v>
      </c>
      <c r="AU428" s="96">
        <v>28.265330178837637</v>
      </c>
      <c r="AV428" s="96">
        <v>2.372967583789523</v>
      </c>
      <c r="AW428" s="96">
        <v>14.044046847852446</v>
      </c>
      <c r="AX428" s="96" t="s">
        <v>155</v>
      </c>
      <c r="AY428" s="96"/>
      <c r="AZ428" s="96">
        <v>97.608528154594808</v>
      </c>
      <c r="BA428" s="96">
        <v>1230.3765697956342</v>
      </c>
      <c r="BB428" s="101">
        <v>22.441636207668068</v>
      </c>
      <c r="BC428" s="96">
        <v>2.2444019599248222</v>
      </c>
      <c r="BD428" s="96">
        <v>2.2671046814988167</v>
      </c>
      <c r="BE428" s="96">
        <v>23.020298565532869</v>
      </c>
      <c r="BF428" s="96">
        <v>3.3989521770519819</v>
      </c>
      <c r="BG428" s="96">
        <v>1.2115488526986948</v>
      </c>
      <c r="BH428" s="96"/>
      <c r="BI428" s="96">
        <v>492.43510700139336</v>
      </c>
      <c r="BJ428" s="103">
        <v>41.014008141603554</v>
      </c>
      <c r="BK428" s="103">
        <v>86.080013719845638</v>
      </c>
      <c r="BL428" s="103">
        <v>10.138211098357319</v>
      </c>
      <c r="BM428" s="103">
        <v>38.929687244185622</v>
      </c>
      <c r="BN428" s="103">
        <v>7.6242372966373297</v>
      </c>
      <c r="BO428" s="103">
        <v>1.6578973703294593</v>
      </c>
      <c r="BP428" s="103">
        <v>7.950241111719464</v>
      </c>
      <c r="BQ428" s="103">
        <v>1.3102383570552447</v>
      </c>
      <c r="BR428" s="103">
        <v>8.1248911590628143</v>
      </c>
      <c r="BS428" s="103">
        <v>1.5718433588811414</v>
      </c>
      <c r="BT428" s="103">
        <v>4.7566824658079296</v>
      </c>
      <c r="BU428" s="103">
        <v>0.70882295910604753</v>
      </c>
      <c r="BV428" s="103">
        <v>4.5735005184974584</v>
      </c>
      <c r="BW428" s="103">
        <v>0.70006648663474491</v>
      </c>
      <c r="BX428" s="96">
        <v>37.276585793761605</v>
      </c>
      <c r="BY428" s="96">
        <v>0.78111324490907452</v>
      </c>
      <c r="BZ428" s="135">
        <v>17.497036162124292</v>
      </c>
      <c r="CA428" s="135">
        <v>15.385645570130226</v>
      </c>
      <c r="CB428" s="135">
        <v>5.3277577416030493</v>
      </c>
      <c r="CC428" s="90">
        <v>215.1403412877238</v>
      </c>
      <c r="CD428" s="91">
        <v>312.74886944231861</v>
      </c>
      <c r="CE428" s="90">
        <f t="shared" si="57"/>
        <v>204.12515581379233</v>
      </c>
      <c r="CF428" s="91">
        <f t="shared" si="58"/>
        <v>296.73612732687184</v>
      </c>
      <c r="CG428" s="75"/>
      <c r="CH428" s="49"/>
      <c r="CI428" s="145">
        <v>109600</v>
      </c>
      <c r="CJ428" s="145" t="s">
        <v>155</v>
      </c>
      <c r="CK428" s="145">
        <v>12090</v>
      </c>
      <c r="CL428" s="145">
        <v>36233</v>
      </c>
      <c r="CM428" s="145" t="s">
        <v>155</v>
      </c>
      <c r="CN428" s="145" t="s">
        <v>155</v>
      </c>
      <c r="CO428" s="145">
        <v>332</v>
      </c>
      <c r="CP428" s="143">
        <v>651488</v>
      </c>
      <c r="CQ428" s="145" t="s">
        <v>155</v>
      </c>
      <c r="CR428" s="145">
        <v>7648</v>
      </c>
      <c r="CS428" s="145">
        <v>1255</v>
      </c>
    </row>
    <row r="429" spans="1:97" ht="15.75" thickBot="1" x14ac:dyDescent="0.3">
      <c r="A429" s="76" t="s">
        <v>1130</v>
      </c>
      <c r="B429" s="117" t="s">
        <v>1169</v>
      </c>
      <c r="C429" s="144" t="s">
        <v>156</v>
      </c>
      <c r="D429" s="144" t="s">
        <v>1206</v>
      </c>
      <c r="E429" s="78" t="s">
        <v>23</v>
      </c>
      <c r="F429" s="77"/>
      <c r="G429" s="77"/>
      <c r="H429" s="77"/>
      <c r="I429" s="77"/>
      <c r="J429" s="79" t="s">
        <v>153</v>
      </c>
      <c r="K429" s="121"/>
      <c r="L429" s="154">
        <v>2.33</v>
      </c>
      <c r="M429" s="154">
        <v>89.74</v>
      </c>
      <c r="N429" s="77"/>
      <c r="O429" s="77"/>
      <c r="P429" s="77"/>
      <c r="Q429" s="77"/>
      <c r="R429" s="77"/>
      <c r="S429" s="77"/>
      <c r="T429" s="77"/>
      <c r="U429" s="77"/>
      <c r="V429" s="77"/>
      <c r="W429" s="77"/>
      <c r="X429" s="157">
        <v>1.3</v>
      </c>
      <c r="Y429" s="77"/>
      <c r="Z429" s="77"/>
      <c r="AA429" s="77" t="s">
        <v>155</v>
      </c>
      <c r="AB429" s="78" t="s">
        <v>154</v>
      </c>
      <c r="AC429" s="106">
        <v>3.0714745649150981</v>
      </c>
      <c r="AD429" s="96">
        <v>1397.0629787269743</v>
      </c>
      <c r="AE429" s="96">
        <v>3359.4782523739746</v>
      </c>
      <c r="AF429" s="97">
        <v>156243.35727542971</v>
      </c>
      <c r="AG429" s="96">
        <v>289355.26704908523</v>
      </c>
      <c r="AH429" s="96">
        <v>1299.0534352803709</v>
      </c>
      <c r="AI429" s="96">
        <v>14585.569643721945</v>
      </c>
      <c r="AJ429" s="96">
        <v>21648.961138961855</v>
      </c>
      <c r="AK429" s="96">
        <v>29.501093732564776</v>
      </c>
      <c r="AL429" s="96">
        <v>8503.5546693042925</v>
      </c>
      <c r="AM429" s="96">
        <v>155.66279644259237</v>
      </c>
      <c r="AN429" s="96">
        <v>158.93812621954041</v>
      </c>
      <c r="AO429" s="96">
        <v>20.747057087870019</v>
      </c>
      <c r="AP429" s="96">
        <v>12256.070434491074</v>
      </c>
      <c r="AQ429" s="96">
        <v>5.6412160440871562</v>
      </c>
      <c r="AR429" s="96">
        <v>37.651579864142754</v>
      </c>
      <c r="AS429" s="96">
        <v>139.70959124735634</v>
      </c>
      <c r="AT429" s="96">
        <v>55.104238941939819</v>
      </c>
      <c r="AU429" s="96">
        <v>42.11309927200552</v>
      </c>
      <c r="AV429" s="96">
        <v>3.3342111953267239</v>
      </c>
      <c r="AW429" s="96">
        <v>9.2021620942809861</v>
      </c>
      <c r="AX429" s="96">
        <v>49.31924833764635</v>
      </c>
      <c r="AY429" s="96"/>
      <c r="AZ429" s="96">
        <v>44.551493105851563</v>
      </c>
      <c r="BA429" s="96">
        <v>290.03571320502192</v>
      </c>
      <c r="BB429" s="101">
        <v>31.357069196569974</v>
      </c>
      <c r="BC429" s="96">
        <v>3.9491815231898579</v>
      </c>
      <c r="BD429" s="96">
        <v>0.78796811667019862</v>
      </c>
      <c r="BE429" s="96">
        <v>6.3229082669543235</v>
      </c>
      <c r="BF429" s="96">
        <v>5.3145796466039785</v>
      </c>
      <c r="BG429" s="96">
        <v>0.98909929300621524</v>
      </c>
      <c r="BH429" s="96"/>
      <c r="BI429" s="96">
        <v>798.7660542785336</v>
      </c>
      <c r="BJ429" s="103">
        <v>156.78168499542588</v>
      </c>
      <c r="BK429" s="103">
        <v>264.0667182144868</v>
      </c>
      <c r="BL429" s="103">
        <v>27.128145450042478</v>
      </c>
      <c r="BM429" s="103">
        <v>94.360292072774072</v>
      </c>
      <c r="BN429" s="103">
        <v>23.55897656323198</v>
      </c>
      <c r="BO429" s="103">
        <v>5.6508320664264859</v>
      </c>
      <c r="BP429" s="103">
        <v>20.672224214102137</v>
      </c>
      <c r="BQ429" s="103">
        <v>2.3783627310664741</v>
      </c>
      <c r="BR429" s="103">
        <v>12.93931248345767</v>
      </c>
      <c r="BS429" s="103">
        <v>2.0072665697098122</v>
      </c>
      <c r="BT429" s="103">
        <v>5.6821850889107539</v>
      </c>
      <c r="BU429" s="103">
        <v>0.78332792724217881</v>
      </c>
      <c r="BV429" s="103">
        <v>4.8661827666346325</v>
      </c>
      <c r="BW429" s="103">
        <v>0.73692582809960261</v>
      </c>
      <c r="BX429" s="96">
        <v>10.046172364291188</v>
      </c>
      <c r="BY429" s="96">
        <v>0.92766598132346112</v>
      </c>
      <c r="BZ429" s="135">
        <v>183.20501993203237</v>
      </c>
      <c r="CA429" s="135">
        <v>25.654878669835121</v>
      </c>
      <c r="CB429" s="135">
        <v>5.4873494476685316</v>
      </c>
      <c r="CC429" s="90">
        <v>621.61243697161103</v>
      </c>
      <c r="CD429" s="91">
        <v>666.16393007746262</v>
      </c>
      <c r="CE429" s="90">
        <f t="shared" si="57"/>
        <v>557.83500093832367</v>
      </c>
      <c r="CF429" s="91">
        <f t="shared" si="58"/>
        <v>597.81551085151489</v>
      </c>
      <c r="CG429" s="75"/>
      <c r="CH429" s="49"/>
      <c r="CI429" s="145">
        <v>161000</v>
      </c>
      <c r="CJ429" s="145" t="s">
        <v>155</v>
      </c>
      <c r="CK429" s="145">
        <v>12830</v>
      </c>
      <c r="CL429" s="145">
        <v>28033</v>
      </c>
      <c r="CM429" s="145" t="s">
        <v>155</v>
      </c>
      <c r="CN429" s="145" t="s">
        <v>155</v>
      </c>
      <c r="CO429" s="145">
        <v>725</v>
      </c>
      <c r="CP429" s="143">
        <v>542188</v>
      </c>
      <c r="CQ429" s="145" t="s">
        <v>155</v>
      </c>
      <c r="CR429" s="145">
        <v>8430</v>
      </c>
      <c r="CS429" s="145">
        <v>128.30000000000001</v>
      </c>
    </row>
    <row r="430" spans="1:97" ht="15.75" thickBot="1" x14ac:dyDescent="0.3">
      <c r="A430" s="76" t="s">
        <v>1131</v>
      </c>
      <c r="B430" s="117" t="s">
        <v>1170</v>
      </c>
      <c r="C430" s="144" t="s">
        <v>156</v>
      </c>
      <c r="D430" s="144"/>
      <c r="E430" s="78" t="s">
        <v>23</v>
      </c>
      <c r="F430" s="77"/>
      <c r="G430" s="77"/>
      <c r="H430" s="77"/>
      <c r="I430" s="77"/>
      <c r="J430" s="79" t="s">
        <v>153</v>
      </c>
      <c r="K430" s="121"/>
      <c r="L430" s="154">
        <v>2.2000000000000002</v>
      </c>
      <c r="M430" s="154">
        <v>91.68</v>
      </c>
      <c r="N430" s="77"/>
      <c r="O430" s="77"/>
      <c r="P430" s="77"/>
      <c r="Q430" s="77"/>
      <c r="R430" s="77"/>
      <c r="S430" s="77"/>
      <c r="T430" s="77"/>
      <c r="U430" s="77"/>
      <c r="V430" s="77"/>
      <c r="W430" s="77"/>
      <c r="X430" s="157" t="s">
        <v>155</v>
      </c>
      <c r="Y430" s="77"/>
      <c r="Z430" s="77"/>
      <c r="AA430" s="77" t="s">
        <v>155</v>
      </c>
      <c r="AB430" s="78" t="s">
        <v>154</v>
      </c>
      <c r="AC430" s="106">
        <v>1.8294898615937825</v>
      </c>
      <c r="AD430" s="96">
        <v>1560.7817536244204</v>
      </c>
      <c r="AE430" s="96">
        <v>3612.8749397983952</v>
      </c>
      <c r="AF430" s="97">
        <v>145722.18508506048</v>
      </c>
      <c r="AG430" s="96">
        <v>303821.49600292474</v>
      </c>
      <c r="AH430" s="96">
        <v>179.4160593354685</v>
      </c>
      <c r="AI430" s="96">
        <v>17602.089267737883</v>
      </c>
      <c r="AJ430" s="96">
        <v>4048.0661705989287</v>
      </c>
      <c r="AK430" s="96">
        <v>39.953162692313846</v>
      </c>
      <c r="AL430" s="96">
        <v>10004.088147393741</v>
      </c>
      <c r="AM430" s="96">
        <v>176.58508007513845</v>
      </c>
      <c r="AN430" s="96">
        <v>137.22509855545184</v>
      </c>
      <c r="AO430" s="96">
        <v>24.950766918101838</v>
      </c>
      <c r="AP430" s="96">
        <v>14735.237714520184</v>
      </c>
      <c r="AQ430" s="96">
        <v>12.790737458413737</v>
      </c>
      <c r="AR430" s="96">
        <v>71.244937185912889</v>
      </c>
      <c r="AS430" s="96">
        <v>55.871256188433229</v>
      </c>
      <c r="AT430" s="96">
        <v>37.950545996364056</v>
      </c>
      <c r="AU430" s="96">
        <v>43.677754134386753</v>
      </c>
      <c r="AV430" s="96">
        <v>2.698193189721549</v>
      </c>
      <c r="AW430" s="96">
        <v>27.139496793409716</v>
      </c>
      <c r="AX430" s="96" t="s">
        <v>155</v>
      </c>
      <c r="AY430" s="96"/>
      <c r="AZ430" s="96">
        <v>36.270301999428838</v>
      </c>
      <c r="BA430" s="96">
        <v>492.55819650448331</v>
      </c>
      <c r="BB430" s="101">
        <v>32.276862353748299</v>
      </c>
      <c r="BC430" s="96">
        <v>4.7485951986992285</v>
      </c>
      <c r="BD430" s="96">
        <v>1.2798218224685582</v>
      </c>
      <c r="BE430" s="96">
        <v>9.3126436267130721</v>
      </c>
      <c r="BF430" s="96">
        <v>6.4962160372632232</v>
      </c>
      <c r="BG430" s="96">
        <v>4.1023558833515716</v>
      </c>
      <c r="BH430" s="96"/>
      <c r="BI430" s="96">
        <v>458.87107275767357</v>
      </c>
      <c r="BJ430" s="103">
        <v>41.594870451477213</v>
      </c>
      <c r="BK430" s="103">
        <v>76.464782616993404</v>
      </c>
      <c r="BL430" s="103">
        <v>8.6673345966808615</v>
      </c>
      <c r="BM430" s="103">
        <v>29.785631297526233</v>
      </c>
      <c r="BN430" s="103">
        <v>4.5178836831278915</v>
      </c>
      <c r="BO430" s="103">
        <v>0.83757349579906126</v>
      </c>
      <c r="BP430" s="103">
        <v>4.4378042339654611</v>
      </c>
      <c r="BQ430" s="103">
        <v>0.84065719758974977</v>
      </c>
      <c r="BR430" s="103">
        <v>5.9956534528101351</v>
      </c>
      <c r="BS430" s="103">
        <v>1.1691487035793091</v>
      </c>
      <c r="BT430" s="103">
        <v>4.0107307212839727</v>
      </c>
      <c r="BU430" s="103">
        <v>0.65832929685313923</v>
      </c>
      <c r="BV430" s="103">
        <v>4.4624170761766804</v>
      </c>
      <c r="BW430" s="103">
        <v>0.70453369888459383</v>
      </c>
      <c r="BX430" s="96">
        <v>15.051030526655548</v>
      </c>
      <c r="BY430" s="96">
        <v>0.76108158300265938</v>
      </c>
      <c r="BZ430" s="135">
        <v>39.341567419391922</v>
      </c>
      <c r="CA430" s="135">
        <v>25.233997781192702</v>
      </c>
      <c r="CB430" s="135">
        <v>6.1758159405473716</v>
      </c>
      <c r="CC430" s="90">
        <v>184.14735052274773</v>
      </c>
      <c r="CD430" s="91">
        <v>220.41765252217658</v>
      </c>
      <c r="CE430" s="90">
        <f t="shared" si="57"/>
        <v>168.82629095925512</v>
      </c>
      <c r="CF430" s="91">
        <f t="shared" si="58"/>
        <v>202.07890383233149</v>
      </c>
      <c r="CG430" s="75"/>
      <c r="CH430" s="49"/>
      <c r="CI430" s="145">
        <v>148900</v>
      </c>
      <c r="CJ430" s="145" t="s">
        <v>155</v>
      </c>
      <c r="CK430" s="145">
        <v>15490</v>
      </c>
      <c r="CL430" s="145">
        <v>23333</v>
      </c>
      <c r="CM430" s="145" t="s">
        <v>155</v>
      </c>
      <c r="CN430" s="145" t="s">
        <v>155</v>
      </c>
      <c r="CO430" s="145" t="s">
        <v>155</v>
      </c>
      <c r="CP430" s="143">
        <v>579888</v>
      </c>
      <c r="CQ430" s="145" t="s">
        <v>155</v>
      </c>
      <c r="CR430" s="145">
        <v>10400</v>
      </c>
      <c r="CS430" s="145">
        <v>387.7</v>
      </c>
    </row>
    <row r="431" spans="1:97" ht="15.75" thickBot="1" x14ac:dyDescent="0.3">
      <c r="A431" s="76" t="s">
        <v>1132</v>
      </c>
      <c r="B431" s="117" t="s">
        <v>1171</v>
      </c>
      <c r="C431" s="144" t="s">
        <v>156</v>
      </c>
      <c r="D431" s="144"/>
      <c r="E431" s="78" t="s">
        <v>23</v>
      </c>
      <c r="F431" s="77"/>
      <c r="G431" s="77"/>
      <c r="H431" s="77"/>
      <c r="I431" s="77"/>
      <c r="J431" s="79" t="s">
        <v>153</v>
      </c>
      <c r="K431" s="121"/>
      <c r="L431" s="154">
        <v>2.11</v>
      </c>
      <c r="M431" s="154">
        <v>91.61</v>
      </c>
      <c r="N431" s="77"/>
      <c r="O431" s="77"/>
      <c r="P431" s="77"/>
      <c r="Q431" s="77"/>
      <c r="R431" s="77"/>
      <c r="S431" s="77"/>
      <c r="T431" s="77"/>
      <c r="U431" s="77"/>
      <c r="V431" s="77"/>
      <c r="W431" s="77"/>
      <c r="X431" s="157" t="s">
        <v>155</v>
      </c>
      <c r="Y431" s="77"/>
      <c r="Z431" s="77"/>
      <c r="AA431" s="77" t="s">
        <v>155</v>
      </c>
      <c r="AB431" s="78" t="s">
        <v>154</v>
      </c>
      <c r="AC431" s="106">
        <v>1.8876287912838599</v>
      </c>
      <c r="AD431" s="96">
        <v>1504.8223723854428</v>
      </c>
      <c r="AE431" s="96">
        <v>3595.7699284403698</v>
      </c>
      <c r="AF431" s="97">
        <v>152640.43738248502</v>
      </c>
      <c r="AG431" s="96">
        <v>313946.9720395882</v>
      </c>
      <c r="AH431" s="96">
        <v>141.32349874176055</v>
      </c>
      <c r="AI431" s="96">
        <v>14697.852547114222</v>
      </c>
      <c r="AJ431" s="96">
        <v>4274.4751427720112</v>
      </c>
      <c r="AK431" s="96">
        <v>26.917497680435449</v>
      </c>
      <c r="AL431" s="96">
        <v>12583.959429760218</v>
      </c>
      <c r="AM431" s="96">
        <v>165.15044246285021</v>
      </c>
      <c r="AN431" s="96">
        <v>149.21906291997442</v>
      </c>
      <c r="AO431" s="96">
        <v>27.745323981319395</v>
      </c>
      <c r="AP431" s="96">
        <v>13317.807499836965</v>
      </c>
      <c r="AQ431" s="96">
        <v>5.5453452617127752</v>
      </c>
      <c r="AR431" s="96">
        <v>47.110050594391261</v>
      </c>
      <c r="AS431" s="96">
        <v>36.267974003319033</v>
      </c>
      <c r="AT431" s="96">
        <v>35.546897631039592</v>
      </c>
      <c r="AU431" s="96">
        <v>45.468474243992333</v>
      </c>
      <c r="AV431" s="96">
        <v>2.5463540437359922</v>
      </c>
      <c r="AW431" s="96">
        <v>17.747684661913404</v>
      </c>
      <c r="AX431" s="96">
        <v>55.619425467691194</v>
      </c>
      <c r="AY431" s="96"/>
      <c r="AZ431" s="96">
        <v>55.255905599344892</v>
      </c>
      <c r="BA431" s="96">
        <v>620.59578773716567</v>
      </c>
      <c r="BB431" s="101">
        <v>42.295900687542463</v>
      </c>
      <c r="BC431" s="96">
        <v>5.0691505211684555</v>
      </c>
      <c r="BD431" s="96">
        <v>1.1976171038193106</v>
      </c>
      <c r="BE431" s="96">
        <v>11.53623106045745</v>
      </c>
      <c r="BF431" s="96">
        <v>7.0401552739279127</v>
      </c>
      <c r="BG431" s="96">
        <v>1.6298661582344307</v>
      </c>
      <c r="BH431" s="96"/>
      <c r="BI431" s="96">
        <v>389.36106476517267</v>
      </c>
      <c r="BJ431" s="103">
        <v>39.246755929902783</v>
      </c>
      <c r="BK431" s="103">
        <v>73.469913233730637</v>
      </c>
      <c r="BL431" s="103">
        <v>8.2353429759053736</v>
      </c>
      <c r="BM431" s="103">
        <v>29.752140082280871</v>
      </c>
      <c r="BN431" s="103">
        <v>5.6457441797054608</v>
      </c>
      <c r="BO431" s="103">
        <v>1.1626898991672781</v>
      </c>
      <c r="BP431" s="103">
        <v>6.4478365581265011</v>
      </c>
      <c r="BQ431" s="103">
        <v>1.2059141272961773</v>
      </c>
      <c r="BR431" s="103">
        <v>8.0654421110873464</v>
      </c>
      <c r="BS431" s="103">
        <v>1.6097183329612843</v>
      </c>
      <c r="BT431" s="103">
        <v>5.4137515147637245</v>
      </c>
      <c r="BU431" s="103">
        <v>0.80564361603252121</v>
      </c>
      <c r="BV431" s="103">
        <v>5.5034380736182733</v>
      </c>
      <c r="BW431" s="103">
        <v>0.83067168013267467</v>
      </c>
      <c r="BX431" s="96">
        <v>19.582805655213974</v>
      </c>
      <c r="BY431" s="96">
        <v>0.62080213945743257</v>
      </c>
      <c r="BZ431" s="135">
        <v>35.609266307006429</v>
      </c>
      <c r="CA431" s="135">
        <v>20.763491998672595</v>
      </c>
      <c r="CB431" s="135">
        <v>7.0234761543638928</v>
      </c>
      <c r="CC431" s="90">
        <v>187.39500231471089</v>
      </c>
      <c r="CD431" s="91">
        <v>242.65090791405578</v>
      </c>
      <c r="CE431" s="90">
        <f t="shared" si="57"/>
        <v>171.67256162050663</v>
      </c>
      <c r="CF431" s="91">
        <f t="shared" si="58"/>
        <v>222.2924967400665</v>
      </c>
      <c r="CG431" s="75"/>
      <c r="CH431" s="49"/>
      <c r="CI431" s="145">
        <v>154900</v>
      </c>
      <c r="CJ431" s="145" t="s">
        <v>155</v>
      </c>
      <c r="CK431" s="145">
        <v>13960</v>
      </c>
      <c r="CL431" s="145">
        <v>11733</v>
      </c>
      <c r="CM431" s="145" t="s">
        <v>155</v>
      </c>
      <c r="CN431" s="145" t="s">
        <v>155</v>
      </c>
      <c r="CO431" s="145" t="s">
        <v>155</v>
      </c>
      <c r="CP431" s="143">
        <v>594788</v>
      </c>
      <c r="CQ431" s="145" t="s">
        <v>155</v>
      </c>
      <c r="CR431" s="145">
        <v>12630</v>
      </c>
      <c r="CS431" s="145">
        <v>534.20000000000005</v>
      </c>
    </row>
    <row r="432" spans="1:97" ht="15.75" thickBot="1" x14ac:dyDescent="0.3">
      <c r="A432" s="76" t="s">
        <v>1133</v>
      </c>
      <c r="B432" s="117" t="s">
        <v>1172</v>
      </c>
      <c r="C432" s="144" t="s">
        <v>156</v>
      </c>
      <c r="D432" s="144"/>
      <c r="E432" s="78" t="s">
        <v>23</v>
      </c>
      <c r="F432" s="77"/>
      <c r="G432" s="77"/>
      <c r="H432" s="77"/>
      <c r="I432" s="77"/>
      <c r="J432" s="79" t="s">
        <v>153</v>
      </c>
      <c r="K432" s="121"/>
      <c r="L432" s="154">
        <v>1.68</v>
      </c>
      <c r="M432" s="154">
        <v>93.23</v>
      </c>
      <c r="N432" s="77"/>
      <c r="O432" s="77"/>
      <c r="P432" s="77"/>
      <c r="Q432" s="77"/>
      <c r="R432" s="77"/>
      <c r="S432" s="77"/>
      <c r="T432" s="77"/>
      <c r="U432" s="77"/>
      <c r="V432" s="77"/>
      <c r="W432" s="77"/>
      <c r="X432" s="157" t="s">
        <v>155</v>
      </c>
      <c r="Y432" s="77"/>
      <c r="Z432" s="77"/>
      <c r="AA432" s="77" t="s">
        <v>155</v>
      </c>
      <c r="AB432" s="78" t="s">
        <v>154</v>
      </c>
      <c r="AC432" s="106">
        <v>1.9605451053882723</v>
      </c>
      <c r="AD432" s="96">
        <v>1752.3336348461896</v>
      </c>
      <c r="AE432" s="96">
        <v>3243.8503273534475</v>
      </c>
      <c r="AF432" s="97">
        <v>136860.97741411539</v>
      </c>
      <c r="AG432" s="96">
        <v>330763.27894207812</v>
      </c>
      <c r="AH432" s="96">
        <v>152.10539006184518</v>
      </c>
      <c r="AI432" s="96">
        <v>21958.841122698235</v>
      </c>
      <c r="AJ432" s="96">
        <v>3162.8178628442829</v>
      </c>
      <c r="AK432" s="96">
        <v>26.331401451334873</v>
      </c>
      <c r="AL432" s="96">
        <v>10954.517365614825</v>
      </c>
      <c r="AM432" s="96">
        <v>162.94330346998007</v>
      </c>
      <c r="AN432" s="96">
        <v>126.3248601312291</v>
      </c>
      <c r="AO432" s="96">
        <v>27.587157335109186</v>
      </c>
      <c r="AP432" s="96">
        <v>11039.557868199787</v>
      </c>
      <c r="AQ432" s="96">
        <v>6.9205337170699099</v>
      </c>
      <c r="AR432" s="96">
        <v>48.764246330105337</v>
      </c>
      <c r="AS432" s="96">
        <v>16.706978127268812</v>
      </c>
      <c r="AT432" s="96">
        <v>36.23348993326141</v>
      </c>
      <c r="AU432" s="96">
        <v>40.10736473363076</v>
      </c>
      <c r="AV432" s="96">
        <v>2.4498085117228117</v>
      </c>
      <c r="AW432" s="96">
        <v>14.9464853839365</v>
      </c>
      <c r="AX432" s="96" t="s">
        <v>155</v>
      </c>
      <c r="AY432" s="96"/>
      <c r="AZ432" s="96">
        <v>73.766180532977188</v>
      </c>
      <c r="BA432" s="96">
        <v>890.11418305040331</v>
      </c>
      <c r="BB432" s="101">
        <v>36.088840662700207</v>
      </c>
      <c r="BC432" s="96">
        <v>2.6041044695700224</v>
      </c>
      <c r="BD432" s="96">
        <v>1.80350420127745</v>
      </c>
      <c r="BE432" s="96">
        <v>18.020566847387151</v>
      </c>
      <c r="BF432" s="96">
        <v>5.7128949014163055</v>
      </c>
      <c r="BG432" s="96">
        <v>1.3615956848810624</v>
      </c>
      <c r="BH432" s="96"/>
      <c r="BI432" s="96">
        <v>480.22317191332695</v>
      </c>
      <c r="BJ432" s="103">
        <v>36.679195226305524</v>
      </c>
      <c r="BK432" s="103">
        <v>65.446909384838975</v>
      </c>
      <c r="BL432" s="103">
        <v>7.4953089648216258</v>
      </c>
      <c r="BM432" s="103">
        <v>27.244856605618534</v>
      </c>
      <c r="BN432" s="103">
        <v>5.4755110262896531</v>
      </c>
      <c r="BO432" s="103">
        <v>1.1114117980261968</v>
      </c>
      <c r="BP432" s="103">
        <v>6.219820724973772</v>
      </c>
      <c r="BQ432" s="103">
        <v>1.1014818911814177</v>
      </c>
      <c r="BR432" s="103">
        <v>7.5075593286309257</v>
      </c>
      <c r="BS432" s="103">
        <v>1.5084719381713214</v>
      </c>
      <c r="BT432" s="103">
        <v>4.8649595182328342</v>
      </c>
      <c r="BU432" s="103">
        <v>0.72220314452652767</v>
      </c>
      <c r="BV432" s="103">
        <v>4.8514667693942544</v>
      </c>
      <c r="BW432" s="103">
        <v>0.77859969416314045</v>
      </c>
      <c r="BX432" s="96">
        <v>27.205084629138568</v>
      </c>
      <c r="BY432" s="96">
        <v>0.75994330488005835</v>
      </c>
      <c r="BZ432" s="135">
        <v>26.041951210740553</v>
      </c>
      <c r="CA432" s="135">
        <v>19.720152007644597</v>
      </c>
      <c r="CB432" s="135">
        <v>5.4797281718423108</v>
      </c>
      <c r="CC432" s="90">
        <v>171.00775601517472</v>
      </c>
      <c r="CD432" s="91">
        <v>244.77393654815191</v>
      </c>
      <c r="CE432" s="90">
        <f t="shared" si="57"/>
        <v>159.43053093294739</v>
      </c>
      <c r="CF432" s="91">
        <f t="shared" si="58"/>
        <v>228.20274104384202</v>
      </c>
      <c r="CG432" s="75"/>
      <c r="CH432" s="49"/>
      <c r="CI432" s="145">
        <v>133800</v>
      </c>
      <c r="CJ432" s="145" t="s">
        <v>155</v>
      </c>
      <c r="CK432" s="145">
        <v>11400</v>
      </c>
      <c r="CL432" s="145">
        <v>30533</v>
      </c>
      <c r="CM432" s="145" t="s">
        <v>155</v>
      </c>
      <c r="CN432" s="145" t="s">
        <v>155</v>
      </c>
      <c r="CO432" s="145" t="s">
        <v>155</v>
      </c>
      <c r="CP432" s="143">
        <v>608088</v>
      </c>
      <c r="CQ432" s="145" t="s">
        <v>155</v>
      </c>
      <c r="CR432" s="145">
        <v>10900</v>
      </c>
      <c r="CS432" s="145">
        <v>846.1</v>
      </c>
    </row>
    <row r="433" spans="1:97" ht="15.75" thickBot="1" x14ac:dyDescent="0.3">
      <c r="A433" s="76" t="s">
        <v>1134</v>
      </c>
      <c r="B433" s="117" t="s">
        <v>1173</v>
      </c>
      <c r="C433" s="144" t="s">
        <v>156</v>
      </c>
      <c r="D433" s="144"/>
      <c r="E433" s="78" t="s">
        <v>23</v>
      </c>
      <c r="F433" s="77"/>
      <c r="G433" s="77"/>
      <c r="H433" s="77"/>
      <c r="I433" s="77"/>
      <c r="J433" s="79" t="s">
        <v>153</v>
      </c>
      <c r="K433" s="121"/>
      <c r="L433" s="154">
        <v>1.52</v>
      </c>
      <c r="M433" s="154">
        <v>94.26</v>
      </c>
      <c r="N433" s="77"/>
      <c r="O433" s="77"/>
      <c r="P433" s="77"/>
      <c r="Q433" s="77"/>
      <c r="R433" s="77"/>
      <c r="S433" s="77"/>
      <c r="T433" s="77"/>
      <c r="U433" s="77"/>
      <c r="V433" s="77"/>
      <c r="W433" s="77"/>
      <c r="X433" s="157" t="s">
        <v>155</v>
      </c>
      <c r="Y433" s="77"/>
      <c r="Z433" s="77"/>
      <c r="AA433" s="77" t="s">
        <v>155</v>
      </c>
      <c r="AB433" s="78" t="s">
        <v>154</v>
      </c>
      <c r="AC433" s="106">
        <v>1.6986302677275449</v>
      </c>
      <c r="AD433" s="96">
        <v>2036.4687930080793</v>
      </c>
      <c r="AE433" s="96">
        <v>3290.8473499054976</v>
      </c>
      <c r="AF433" s="97">
        <v>120692.04028663032</v>
      </c>
      <c r="AG433" s="96">
        <v>333286.85755046568</v>
      </c>
      <c r="AH433" s="96">
        <v>147.4859570866401</v>
      </c>
      <c r="AI433" s="96">
        <v>26351.447607050617</v>
      </c>
      <c r="AJ433" s="96">
        <v>2693.9142661147844</v>
      </c>
      <c r="AK433" s="96">
        <v>25.564540389873827</v>
      </c>
      <c r="AL433" s="96">
        <v>8437.3138877595702</v>
      </c>
      <c r="AM433" s="96">
        <v>148.73256131300082</v>
      </c>
      <c r="AN433" s="96">
        <v>106.94429491645435</v>
      </c>
      <c r="AO433" s="96">
        <v>34.293995699417202</v>
      </c>
      <c r="AP433" s="96">
        <v>9492.3874518694811</v>
      </c>
      <c r="AQ433" s="96">
        <v>2.4706972438484236</v>
      </c>
      <c r="AR433" s="96">
        <v>21.633440747604357</v>
      </c>
      <c r="AS433" s="96">
        <v>6.5893483961641417</v>
      </c>
      <c r="AT433" s="96">
        <v>23.784793804768356</v>
      </c>
      <c r="AU433" s="96">
        <v>32.880204968849171</v>
      </c>
      <c r="AV433" s="96">
        <v>2.0512621489560234</v>
      </c>
      <c r="AW433" s="96" t="s">
        <v>155</v>
      </c>
      <c r="AX433" s="96" t="s">
        <v>155</v>
      </c>
      <c r="AY433" s="96"/>
      <c r="AZ433" s="96">
        <v>52.10995094255609</v>
      </c>
      <c r="BA433" s="96">
        <v>618.21829528236572</v>
      </c>
      <c r="BB433" s="101">
        <v>26.265918041213038</v>
      </c>
      <c r="BC433" s="96">
        <v>1.7075637404010244</v>
      </c>
      <c r="BD433" s="96">
        <v>1.1457845795939967</v>
      </c>
      <c r="BE433" s="96">
        <v>11.665852123723148</v>
      </c>
      <c r="BF433" s="96">
        <v>4.4833389223839362</v>
      </c>
      <c r="BG433" s="96">
        <v>1.0742758772864844</v>
      </c>
      <c r="BH433" s="96"/>
      <c r="BI433" s="96">
        <v>526.42250276319533</v>
      </c>
      <c r="BJ433" s="103">
        <v>34.920187810999096</v>
      </c>
      <c r="BK433" s="103">
        <v>64.945277493890018</v>
      </c>
      <c r="BL433" s="103">
        <v>7.4709910577150156</v>
      </c>
      <c r="BM433" s="103">
        <v>26.740366233019486</v>
      </c>
      <c r="BN433" s="103">
        <v>5.065198458432314</v>
      </c>
      <c r="BO433" s="103">
        <v>1.0686445497764161</v>
      </c>
      <c r="BP433" s="103">
        <v>5.6626649600392511</v>
      </c>
      <c r="BQ433" s="103">
        <v>0.91787871159497458</v>
      </c>
      <c r="BR433" s="103">
        <v>6.1362344950071357</v>
      </c>
      <c r="BS433" s="103">
        <v>1.2644504270647343</v>
      </c>
      <c r="BT433" s="103">
        <v>4.1063154594804283</v>
      </c>
      <c r="BU433" s="103">
        <v>0.61207561807508903</v>
      </c>
      <c r="BV433" s="103">
        <v>4.1950010853772985</v>
      </c>
      <c r="BW433" s="103">
        <v>0.65733222092020172</v>
      </c>
      <c r="BX433" s="96">
        <v>18.896115916393363</v>
      </c>
      <c r="BY433" s="96">
        <v>0.75152835068567114</v>
      </c>
      <c r="BZ433" s="135">
        <v>17.169043726281423</v>
      </c>
      <c r="CA433" s="135">
        <v>14.718732851290596</v>
      </c>
      <c r="CB433" s="135">
        <v>4.5028804221685927</v>
      </c>
      <c r="CC433" s="90">
        <v>163.76261858139148</v>
      </c>
      <c r="CD433" s="91">
        <v>215.87256952394756</v>
      </c>
      <c r="CE433" s="90">
        <f t="shared" si="57"/>
        <v>154.36264427481962</v>
      </c>
      <c r="CF433" s="91">
        <f t="shared" si="58"/>
        <v>203.48148403327298</v>
      </c>
      <c r="CG433" s="75"/>
      <c r="CH433" s="49"/>
      <c r="CI433" s="145">
        <v>120000</v>
      </c>
      <c r="CJ433" s="145" t="s">
        <v>155</v>
      </c>
      <c r="CK433" s="145">
        <v>10090</v>
      </c>
      <c r="CL433" s="145">
        <v>39233</v>
      </c>
      <c r="CM433" s="145" t="s">
        <v>155</v>
      </c>
      <c r="CN433" s="145" t="s">
        <v>155</v>
      </c>
      <c r="CO433" s="145" t="s">
        <v>155</v>
      </c>
      <c r="CP433" s="143">
        <v>632488</v>
      </c>
      <c r="CQ433" s="145" t="s">
        <v>155</v>
      </c>
      <c r="CR433" s="145">
        <v>8571</v>
      </c>
      <c r="CS433" s="145">
        <v>564.9</v>
      </c>
    </row>
    <row r="434" spans="1:97" ht="15.75" thickBot="1" x14ac:dyDescent="0.3">
      <c r="A434" s="76" t="s">
        <v>1135</v>
      </c>
      <c r="B434" s="117" t="s">
        <v>1174</v>
      </c>
      <c r="C434" s="144" t="s">
        <v>156</v>
      </c>
      <c r="D434" s="144"/>
      <c r="E434" s="78" t="s">
        <v>23</v>
      </c>
      <c r="F434" s="77"/>
      <c r="G434" s="77"/>
      <c r="H434" s="77"/>
      <c r="I434" s="77"/>
      <c r="J434" s="79" t="s">
        <v>153</v>
      </c>
      <c r="K434" s="121"/>
      <c r="L434" s="154">
        <v>1.57</v>
      </c>
      <c r="M434" s="154">
        <v>95.43</v>
      </c>
      <c r="N434" s="77"/>
      <c r="O434" s="77"/>
      <c r="P434" s="77"/>
      <c r="Q434" s="77"/>
      <c r="R434" s="77"/>
      <c r="S434" s="77"/>
      <c r="T434" s="77"/>
      <c r="U434" s="77"/>
      <c r="V434" s="77"/>
      <c r="W434" s="77"/>
      <c r="X434" s="157" t="s">
        <v>155</v>
      </c>
      <c r="Y434" s="77"/>
      <c r="Z434" s="77"/>
      <c r="AA434" s="77" t="s">
        <v>155</v>
      </c>
      <c r="AB434" s="78" t="s">
        <v>154</v>
      </c>
      <c r="AC434" s="106">
        <v>1.8882558289435158</v>
      </c>
      <c r="AD434" s="96">
        <v>1682.7417071923644</v>
      </c>
      <c r="AE434" s="96">
        <v>2769.3811596401665</v>
      </c>
      <c r="AF434" s="97">
        <v>97411.907576161</v>
      </c>
      <c r="AG434" s="96">
        <v>365871.34502676805</v>
      </c>
      <c r="AH434" s="96">
        <v>110.86048845883441</v>
      </c>
      <c r="AI434" s="96">
        <v>22711.12891014932</v>
      </c>
      <c r="AJ434" s="96">
        <v>3018.273281442293</v>
      </c>
      <c r="AK434" s="96">
        <v>27.988261772299836</v>
      </c>
      <c r="AL434" s="96">
        <v>7699.1799442979482</v>
      </c>
      <c r="AM434" s="96">
        <v>131.03322949916696</v>
      </c>
      <c r="AN434" s="96">
        <v>86.579704840621986</v>
      </c>
      <c r="AO434" s="96">
        <v>30.264643890418135</v>
      </c>
      <c r="AP434" s="96">
        <v>7699.5237085758608</v>
      </c>
      <c r="AQ434" s="96">
        <v>2.3399767523933561</v>
      </c>
      <c r="AR434" s="96">
        <v>12.976584246979497</v>
      </c>
      <c r="AS434" s="96">
        <v>5.032765969829061</v>
      </c>
      <c r="AT434" s="96">
        <v>14.007171857462641</v>
      </c>
      <c r="AU434" s="96">
        <v>25.101900391190661</v>
      </c>
      <c r="AV434" s="96">
        <v>1.894523774441204</v>
      </c>
      <c r="AW434" s="96" t="s">
        <v>155</v>
      </c>
      <c r="AX434" s="96" t="s">
        <v>155</v>
      </c>
      <c r="AY434" s="96"/>
      <c r="AZ434" s="96">
        <v>86.157076611550963</v>
      </c>
      <c r="BA434" s="96">
        <v>1181.3054113458099</v>
      </c>
      <c r="BB434" s="101">
        <v>21.101641577591682</v>
      </c>
      <c r="BC434" s="96">
        <v>0.93510970743344402</v>
      </c>
      <c r="BD434" s="96">
        <v>2.2613518917195936</v>
      </c>
      <c r="BE434" s="96">
        <v>23.352643320250912</v>
      </c>
      <c r="BF434" s="96">
        <v>3.5370450467382413</v>
      </c>
      <c r="BG434" s="96">
        <v>0.69343246537606618</v>
      </c>
      <c r="BH434" s="96"/>
      <c r="BI434" s="96">
        <v>470.73683362353643</v>
      </c>
      <c r="BJ434" s="103">
        <v>40.664666855574275</v>
      </c>
      <c r="BK434" s="103">
        <v>78.249946820993415</v>
      </c>
      <c r="BL434" s="103">
        <v>8.8900574731317565</v>
      </c>
      <c r="BM434" s="103">
        <v>32.548564688343014</v>
      </c>
      <c r="BN434" s="103">
        <v>6.2951233285954267</v>
      </c>
      <c r="BO434" s="103">
        <v>1.2027751536790672</v>
      </c>
      <c r="BP434" s="103">
        <v>6.5724250532580362</v>
      </c>
      <c r="BQ434" s="103">
        <v>0.98805674935556798</v>
      </c>
      <c r="BR434" s="103">
        <v>6.8695408364244726</v>
      </c>
      <c r="BS434" s="103">
        <v>1.3834805559643901</v>
      </c>
      <c r="BT434" s="103">
        <v>4.4631322348211961</v>
      </c>
      <c r="BU434" s="103">
        <v>0.66890323512580141</v>
      </c>
      <c r="BV434" s="103">
        <v>4.5440896285481411</v>
      </c>
      <c r="BW434" s="103">
        <v>0.71140591669170627</v>
      </c>
      <c r="BX434" s="96">
        <v>36.75428322740315</v>
      </c>
      <c r="BY434" s="96">
        <v>0.62167140017848288</v>
      </c>
      <c r="BZ434" s="135">
        <v>13.545670726862582</v>
      </c>
      <c r="CA434" s="135">
        <v>15.263957861129271</v>
      </c>
      <c r="CB434" s="135">
        <v>4.2833958415444311</v>
      </c>
      <c r="CC434" s="90">
        <v>194.05216853050624</v>
      </c>
      <c r="CD434" s="91">
        <v>280.20924514205717</v>
      </c>
      <c r="CE434" s="90">
        <f t="shared" si="57"/>
        <v>185.18398442866211</v>
      </c>
      <c r="CF434" s="91">
        <f t="shared" si="58"/>
        <v>267.40368263906521</v>
      </c>
      <c r="CG434" s="75"/>
      <c r="CH434" s="49"/>
      <c r="CI434" s="145">
        <v>94540</v>
      </c>
      <c r="CJ434" s="145" t="s">
        <v>155</v>
      </c>
      <c r="CK434" s="145">
        <v>7947</v>
      </c>
      <c r="CL434" s="145">
        <v>38433</v>
      </c>
      <c r="CM434" s="145" t="s">
        <v>155</v>
      </c>
      <c r="CN434" s="145" t="s">
        <v>155</v>
      </c>
      <c r="CO434" s="145">
        <v>240</v>
      </c>
      <c r="CP434" s="143">
        <v>682388</v>
      </c>
      <c r="CQ434" s="145" t="s">
        <v>155</v>
      </c>
      <c r="CR434" s="145">
        <v>7831</v>
      </c>
      <c r="CS434" s="145">
        <v>1211</v>
      </c>
    </row>
    <row r="435" spans="1:97" ht="15.75" thickBot="1" x14ac:dyDescent="0.3">
      <c r="A435" s="76" t="s">
        <v>1136</v>
      </c>
      <c r="B435" s="117" t="s">
        <v>1175</v>
      </c>
      <c r="C435" s="144" t="s">
        <v>156</v>
      </c>
      <c r="D435" s="144"/>
      <c r="E435" s="78" t="s">
        <v>23</v>
      </c>
      <c r="F435" s="77"/>
      <c r="G435" s="77"/>
      <c r="H435" s="77"/>
      <c r="I435" s="77"/>
      <c r="J435" s="79" t="s">
        <v>153</v>
      </c>
      <c r="K435" s="121"/>
      <c r="L435" s="154">
        <v>1.31</v>
      </c>
      <c r="M435" s="154">
        <v>95.33</v>
      </c>
      <c r="N435" s="77"/>
      <c r="O435" s="77"/>
      <c r="P435" s="77"/>
      <c r="Q435" s="77"/>
      <c r="R435" s="77"/>
      <c r="S435" s="77"/>
      <c r="T435" s="77"/>
      <c r="U435" s="77"/>
      <c r="V435" s="77"/>
      <c r="W435" s="77"/>
      <c r="X435" s="157" t="s">
        <v>155</v>
      </c>
      <c r="Y435" s="77"/>
      <c r="Z435" s="77"/>
      <c r="AA435" s="77" t="s">
        <v>155</v>
      </c>
      <c r="AB435" s="78" t="s">
        <v>154</v>
      </c>
      <c r="AC435" s="106">
        <v>1.6312018322873671</v>
      </c>
      <c r="AD435" s="96">
        <v>1565.5720054864275</v>
      </c>
      <c r="AE435" s="96">
        <v>2427.1798363899811</v>
      </c>
      <c r="AF435" s="97">
        <v>95843.566983369325</v>
      </c>
      <c r="AG435" s="96">
        <v>391953.45388682472</v>
      </c>
      <c r="AH435" s="96">
        <v>105.0610774087596</v>
      </c>
      <c r="AI435" s="96">
        <v>20649.847706377383</v>
      </c>
      <c r="AJ435" s="96">
        <v>1872.3702230255158</v>
      </c>
      <c r="AK435" s="96">
        <v>26.086461699051412</v>
      </c>
      <c r="AL435" s="96">
        <v>7196.478903755089</v>
      </c>
      <c r="AM435" s="96">
        <v>127.51131688658762</v>
      </c>
      <c r="AN435" s="96">
        <v>84.436040286361347</v>
      </c>
      <c r="AO435" s="96">
        <v>40.777040376197135</v>
      </c>
      <c r="AP435" s="96">
        <v>8141.7960661040079</v>
      </c>
      <c r="AQ435" s="96">
        <v>16.107186243842399</v>
      </c>
      <c r="AR435" s="96">
        <v>29.325236485637372</v>
      </c>
      <c r="AS435" s="96">
        <v>18.855574143057577</v>
      </c>
      <c r="AT435" s="96">
        <v>35.642338821234588</v>
      </c>
      <c r="AU435" s="96">
        <v>22.684269977507046</v>
      </c>
      <c r="AV435" s="96">
        <v>1.7603366870894772</v>
      </c>
      <c r="AW435" s="96">
        <v>9.316731569720174</v>
      </c>
      <c r="AX435" s="96" t="s">
        <v>155</v>
      </c>
      <c r="AY435" s="96"/>
      <c r="AZ435" s="96">
        <v>66.485605707088581</v>
      </c>
      <c r="BA435" s="96">
        <v>963.14328411132237</v>
      </c>
      <c r="BB435" s="101">
        <v>21.000103371499087</v>
      </c>
      <c r="BC435" s="96">
        <v>0.9315717892349662</v>
      </c>
      <c r="BD435" s="96">
        <v>1.7226015137716484</v>
      </c>
      <c r="BE435" s="96">
        <v>17.596757033783085</v>
      </c>
      <c r="BF435" s="96">
        <v>3.085900413185978</v>
      </c>
      <c r="BG435" s="96">
        <v>0.75603309227017546</v>
      </c>
      <c r="BH435" s="96"/>
      <c r="BI435" s="96">
        <v>426.03420978609591</v>
      </c>
      <c r="BJ435" s="103">
        <v>43.725960797725023</v>
      </c>
      <c r="BK435" s="103">
        <v>87.094596621793343</v>
      </c>
      <c r="BL435" s="103">
        <v>10.149531508355935</v>
      </c>
      <c r="BM435" s="103">
        <v>38.493401121727906</v>
      </c>
      <c r="BN435" s="103">
        <v>6.962498156555748</v>
      </c>
      <c r="BO435" s="103">
        <v>1.3774384802784239</v>
      </c>
      <c r="BP435" s="103">
        <v>7.0566298673164845</v>
      </c>
      <c r="BQ435" s="103">
        <v>1.0473656023876246</v>
      </c>
      <c r="BR435" s="103">
        <v>6.3907441608602298</v>
      </c>
      <c r="BS435" s="103">
        <v>1.294674074067538</v>
      </c>
      <c r="BT435" s="103">
        <v>4.0211646217031491</v>
      </c>
      <c r="BU435" s="103">
        <v>0.57285301303583136</v>
      </c>
      <c r="BV435" s="103">
        <v>4.1333589865952565</v>
      </c>
      <c r="BW435" s="103">
        <v>0.63787069096461213</v>
      </c>
      <c r="BX435" s="96">
        <v>30.248754633357844</v>
      </c>
      <c r="BY435" s="96">
        <v>0.49070072726166658</v>
      </c>
      <c r="BZ435" s="135">
        <v>18.893543714242814</v>
      </c>
      <c r="CA435" s="135">
        <v>17.018268858127698</v>
      </c>
      <c r="CB435" s="135">
        <v>4.3577931071711564</v>
      </c>
      <c r="CC435" s="90">
        <v>212.95808770336708</v>
      </c>
      <c r="CD435" s="91">
        <v>279.44369341045569</v>
      </c>
      <c r="CE435" s="90">
        <f t="shared" si="57"/>
        <v>203.01294500761986</v>
      </c>
      <c r="CF435" s="91">
        <f t="shared" si="58"/>
        <v>266.39367292818741</v>
      </c>
      <c r="CG435" s="75"/>
      <c r="CH435" s="49"/>
      <c r="CI435" s="145">
        <v>96240</v>
      </c>
      <c r="CJ435" s="145" t="s">
        <v>155</v>
      </c>
      <c r="CK435" s="145">
        <v>8624</v>
      </c>
      <c r="CL435" s="145">
        <v>38733</v>
      </c>
      <c r="CM435" s="145" t="s">
        <v>155</v>
      </c>
      <c r="CN435" s="145" t="s">
        <v>155</v>
      </c>
      <c r="CO435" s="145" t="s">
        <v>155</v>
      </c>
      <c r="CP435" s="143">
        <v>739688</v>
      </c>
      <c r="CQ435" s="145" t="s">
        <v>155</v>
      </c>
      <c r="CR435" s="145">
        <v>7238</v>
      </c>
      <c r="CS435" s="145">
        <v>972.4</v>
      </c>
    </row>
    <row r="436" spans="1:97" ht="15.75" thickBot="1" x14ac:dyDescent="0.3">
      <c r="A436" s="76" t="s">
        <v>1137</v>
      </c>
      <c r="B436" s="117" t="s">
        <v>1176</v>
      </c>
      <c r="C436" s="144" t="s">
        <v>156</v>
      </c>
      <c r="D436" s="144" t="s">
        <v>1207</v>
      </c>
      <c r="E436" s="78" t="s">
        <v>23</v>
      </c>
      <c r="F436" s="77"/>
      <c r="G436" s="77"/>
      <c r="H436" s="77"/>
      <c r="I436" s="77"/>
      <c r="J436" s="79" t="s">
        <v>153</v>
      </c>
      <c r="K436" s="121"/>
      <c r="L436" s="154">
        <v>1.1200000000000001</v>
      </c>
      <c r="M436" s="154">
        <v>93.21</v>
      </c>
      <c r="N436" s="77"/>
      <c r="O436" s="77"/>
      <c r="P436" s="77"/>
      <c r="Q436" s="77"/>
      <c r="R436" s="77"/>
      <c r="S436" s="77"/>
      <c r="T436" s="77"/>
      <c r="U436" s="77"/>
      <c r="V436" s="77"/>
      <c r="W436" s="77"/>
      <c r="X436" s="157">
        <v>1.89</v>
      </c>
      <c r="Y436" s="77"/>
      <c r="Z436" s="77"/>
      <c r="AA436" s="77" t="s">
        <v>155</v>
      </c>
      <c r="AB436" s="78" t="s">
        <v>154</v>
      </c>
      <c r="AC436" s="106"/>
      <c r="AD436" s="96">
        <v>2022.5826243143656</v>
      </c>
      <c r="AE436" s="96">
        <v>6385.4928856401493</v>
      </c>
      <c r="AF436" s="97">
        <v>90614.421561596435</v>
      </c>
      <c r="AG436" s="96">
        <v>344587.94817408832</v>
      </c>
      <c r="AH436" s="96">
        <v>499.53828956491031</v>
      </c>
      <c r="AI436" s="96">
        <v>23366.237550195674</v>
      </c>
      <c r="AJ436" s="96">
        <v>4905.8956185073002</v>
      </c>
      <c r="AK436" s="96">
        <v>19.085308392765974</v>
      </c>
      <c r="AL436" s="96">
        <v>6577.4593711927964</v>
      </c>
      <c r="AM436" s="96">
        <v>120.20849143378314</v>
      </c>
      <c r="AN436" s="96"/>
      <c r="AO436" s="96">
        <v>615.86858994810643</v>
      </c>
      <c r="AP436" s="96">
        <v>35002.15292290962</v>
      </c>
      <c r="AQ436" s="96"/>
      <c r="AR436" s="96">
        <v>31.66682557367302</v>
      </c>
      <c r="AS436" s="96">
        <v>26.920869102523476</v>
      </c>
      <c r="AT436" s="96">
        <v>106.11423350603555</v>
      </c>
      <c r="AU436" s="96">
        <v>25.060609052301547</v>
      </c>
      <c r="AV436" s="96">
        <v>2.2749074321881646</v>
      </c>
      <c r="AW436" s="96" t="s">
        <v>155</v>
      </c>
      <c r="AX436" s="96" t="s">
        <v>155</v>
      </c>
      <c r="AY436" s="96"/>
      <c r="AZ436" s="96">
        <v>60.110134915880955</v>
      </c>
      <c r="BA436" s="96">
        <v>698.7358985356401</v>
      </c>
      <c r="BB436" s="101">
        <v>19.873958358525908</v>
      </c>
      <c r="BC436" s="96">
        <v>0.57215980608955697</v>
      </c>
      <c r="BD436" s="96"/>
      <c r="BE436" s="96">
        <v>0.31521512574807786</v>
      </c>
      <c r="BF436" s="96"/>
      <c r="BG436" s="96" t="s">
        <v>155</v>
      </c>
      <c r="BH436" s="96"/>
      <c r="BI436" s="96">
        <v>464.15569626495886</v>
      </c>
      <c r="BJ436" s="103">
        <v>56.972960603381459</v>
      </c>
      <c r="BK436" s="103">
        <v>119.06954960060818</v>
      </c>
      <c r="BL436" s="103">
        <v>13.927663572535167</v>
      </c>
      <c r="BM436" s="103">
        <v>51.83236164831969</v>
      </c>
      <c r="BN436" s="103">
        <v>9.8789011224536534</v>
      </c>
      <c r="BO436" s="103">
        <v>1.9076276624058481</v>
      </c>
      <c r="BP436" s="103">
        <v>8.7213295642449289</v>
      </c>
      <c r="BQ436" s="103">
        <v>1.2573079584920888</v>
      </c>
      <c r="BR436" s="103">
        <v>7.933932672814433</v>
      </c>
      <c r="BS436" s="103">
        <v>1.4594946904031214</v>
      </c>
      <c r="BT436" s="103">
        <v>4.56622016793321</v>
      </c>
      <c r="BU436" s="103">
        <v>0.63952954944607043</v>
      </c>
      <c r="BV436" s="103">
        <v>4.2458698734473463</v>
      </c>
      <c r="BW436" s="103">
        <v>0.62318798024512334</v>
      </c>
      <c r="BX436" s="96">
        <v>19.492787379562593</v>
      </c>
      <c r="BY436" s="96"/>
      <c r="BZ436" s="135">
        <v>14.974450174935404</v>
      </c>
      <c r="CA436" s="135">
        <v>13.924127151614433</v>
      </c>
      <c r="CB436" s="135">
        <v>3.8632508003958761</v>
      </c>
      <c r="CC436" s="90">
        <v>283.03593666673032</v>
      </c>
      <c r="CD436" s="91">
        <v>343.14607158261128</v>
      </c>
      <c r="CE436" s="90">
        <f t="shared" si="57"/>
        <v>263.8177965670593</v>
      </c>
      <c r="CF436" s="91">
        <f t="shared" si="58"/>
        <v>319.846453322152</v>
      </c>
      <c r="CG436" s="75"/>
      <c r="CH436" s="49"/>
      <c r="CI436" s="145">
        <v>93010</v>
      </c>
      <c r="CJ436" s="145" t="s">
        <v>155</v>
      </c>
      <c r="CK436" s="145">
        <v>37820</v>
      </c>
      <c r="CL436" s="145">
        <v>22473</v>
      </c>
      <c r="CM436" s="145" t="s">
        <v>155</v>
      </c>
      <c r="CN436" s="145" t="s">
        <v>155</v>
      </c>
      <c r="CO436" s="145" t="s">
        <v>155</v>
      </c>
      <c r="CP436" s="143">
        <v>665200</v>
      </c>
      <c r="CQ436" s="145" t="s">
        <v>155</v>
      </c>
      <c r="CR436" s="145">
        <v>6509</v>
      </c>
      <c r="CS436" s="145">
        <v>814.2</v>
      </c>
    </row>
    <row r="437" spans="1:97" ht="15.75" thickBot="1" x14ac:dyDescent="0.3">
      <c r="A437" s="76" t="s">
        <v>1138</v>
      </c>
      <c r="B437" s="117" t="s">
        <v>1177</v>
      </c>
      <c r="C437" s="144" t="s">
        <v>156</v>
      </c>
      <c r="D437" s="144" t="s">
        <v>1207</v>
      </c>
      <c r="E437" s="78" t="s">
        <v>23</v>
      </c>
      <c r="F437" s="77"/>
      <c r="G437" s="77"/>
      <c r="H437" s="77"/>
      <c r="I437" s="77"/>
      <c r="J437" s="79" t="s">
        <v>153</v>
      </c>
      <c r="K437" s="121"/>
      <c r="L437" s="154">
        <v>1.47</v>
      </c>
      <c r="M437" s="154">
        <v>93.08</v>
      </c>
      <c r="N437" s="77"/>
      <c r="O437" s="77"/>
      <c r="P437" s="77"/>
      <c r="Q437" s="77"/>
      <c r="R437" s="77"/>
      <c r="S437" s="77"/>
      <c r="T437" s="77"/>
      <c r="U437" s="77"/>
      <c r="V437" s="77"/>
      <c r="W437" s="77"/>
      <c r="X437" s="157">
        <v>1.1000000000000001</v>
      </c>
      <c r="Y437" s="77"/>
      <c r="Z437" s="77"/>
      <c r="AA437" s="77" t="s">
        <v>155</v>
      </c>
      <c r="AB437" s="78" t="s">
        <v>154</v>
      </c>
      <c r="AC437" s="106"/>
      <c r="AD437" s="96">
        <v>2974.6682870333229</v>
      </c>
      <c r="AE437" s="96">
        <v>8511.7550364997023</v>
      </c>
      <c r="AF437" s="97">
        <v>135336.19486125762</v>
      </c>
      <c r="AG437" s="96">
        <v>308883.5809203384</v>
      </c>
      <c r="AH437" s="96">
        <v>385.24236843758968</v>
      </c>
      <c r="AI437" s="96">
        <v>34878.400845670658</v>
      </c>
      <c r="AJ437" s="96">
        <v>2756.7805612071174</v>
      </c>
      <c r="AK437" s="96">
        <v>25.842569667578175</v>
      </c>
      <c r="AL437" s="96">
        <v>6941.5807052717309</v>
      </c>
      <c r="AM437" s="96">
        <v>177.78998280626013</v>
      </c>
      <c r="AN437" s="96"/>
      <c r="AO437" s="96">
        <v>360.05245523097244</v>
      </c>
      <c r="AP437" s="96">
        <v>30853.113978307487</v>
      </c>
      <c r="AQ437" s="96"/>
      <c r="AR437" s="96">
        <v>37.623602923866038</v>
      </c>
      <c r="AS437" s="96">
        <v>27.829154103124331</v>
      </c>
      <c r="AT437" s="96">
        <v>92.683406067443329</v>
      </c>
      <c r="AU437" s="96">
        <v>33.685101040022779</v>
      </c>
      <c r="AV437" s="96">
        <v>2.6721208359835686</v>
      </c>
      <c r="AW437" s="96" t="s">
        <v>155</v>
      </c>
      <c r="AX437" s="96" t="s">
        <v>155</v>
      </c>
      <c r="AY437" s="96"/>
      <c r="AZ437" s="96">
        <v>43.66183590076286</v>
      </c>
      <c r="BA437" s="96">
        <v>268.34224095933735</v>
      </c>
      <c r="BB437" s="101">
        <v>21.048136465972782</v>
      </c>
      <c r="BC437" s="96">
        <v>0.5632350938813816</v>
      </c>
      <c r="BD437" s="96"/>
      <c r="BE437" s="96">
        <v>8.7476667116586471E-2</v>
      </c>
      <c r="BF437" s="96"/>
      <c r="BG437" s="96" t="s">
        <v>155</v>
      </c>
      <c r="BH437" s="96"/>
      <c r="BI437" s="96">
        <v>651.64194274822114</v>
      </c>
      <c r="BJ437" s="103">
        <v>57.399032057954862</v>
      </c>
      <c r="BK437" s="103">
        <v>120.11569198828951</v>
      </c>
      <c r="BL437" s="103">
        <v>14.286555970810751</v>
      </c>
      <c r="BM437" s="103">
        <v>53.784472835303397</v>
      </c>
      <c r="BN437" s="103">
        <v>10.685157396851864</v>
      </c>
      <c r="BO437" s="103">
        <v>2.0843813337062862</v>
      </c>
      <c r="BP437" s="103">
        <v>9.5002657658057235</v>
      </c>
      <c r="BQ437" s="103">
        <v>1.4008869480964241</v>
      </c>
      <c r="BR437" s="103">
        <v>8.6568783192183751</v>
      </c>
      <c r="BS437" s="103">
        <v>1.4678232765830879</v>
      </c>
      <c r="BT437" s="103">
        <v>4.3397172070097811</v>
      </c>
      <c r="BU437" s="103">
        <v>0.59448118390091753</v>
      </c>
      <c r="BV437" s="103">
        <v>4.0290740002450871</v>
      </c>
      <c r="BW437" s="103">
        <v>0.59946292233368403</v>
      </c>
      <c r="BX437" s="96">
        <v>7.6722605534363453</v>
      </c>
      <c r="BY437" s="96"/>
      <c r="BZ437" s="135">
        <v>17.585261575944319</v>
      </c>
      <c r="CA437" s="135">
        <v>16.409763501632465</v>
      </c>
      <c r="CB437" s="135">
        <v>4.0022374919966888</v>
      </c>
      <c r="CC437" s="90">
        <v>288.94388120610972</v>
      </c>
      <c r="CD437" s="91">
        <v>332.60571710687259</v>
      </c>
      <c r="CE437" s="90">
        <f t="shared" si="57"/>
        <v>268.9489646266469</v>
      </c>
      <c r="CF437" s="91">
        <f t="shared" si="58"/>
        <v>309.58940148307704</v>
      </c>
      <c r="CG437" s="75"/>
      <c r="CH437" s="49"/>
      <c r="CI437" s="145">
        <v>131900</v>
      </c>
      <c r="CJ437" s="145" t="s">
        <v>155</v>
      </c>
      <c r="CK437" s="145">
        <v>31750</v>
      </c>
      <c r="CL437" s="145">
        <v>38873</v>
      </c>
      <c r="CM437" s="145" t="s">
        <v>155</v>
      </c>
      <c r="CN437" s="145" t="s">
        <v>155</v>
      </c>
      <c r="CO437" s="145" t="s">
        <v>155</v>
      </c>
      <c r="CP437" s="143">
        <v>566900</v>
      </c>
      <c r="CQ437" s="145" t="s">
        <v>155</v>
      </c>
      <c r="CR437" s="145">
        <v>6484</v>
      </c>
      <c r="CS437" s="145">
        <v>352.1</v>
      </c>
    </row>
    <row r="438" spans="1:97" ht="15.75" thickBot="1" x14ac:dyDescent="0.3">
      <c r="A438" s="76" t="s">
        <v>1139</v>
      </c>
      <c r="B438" s="117" t="s">
        <v>1178</v>
      </c>
      <c r="C438" s="144" t="s">
        <v>156</v>
      </c>
      <c r="D438" s="144" t="s">
        <v>1207</v>
      </c>
      <c r="E438" s="78" t="s">
        <v>23</v>
      </c>
      <c r="F438" s="77"/>
      <c r="G438" s="77"/>
      <c r="H438" s="77"/>
      <c r="I438" s="77"/>
      <c r="J438" s="79" t="s">
        <v>153</v>
      </c>
      <c r="K438" s="121"/>
      <c r="L438" s="154">
        <v>1.89</v>
      </c>
      <c r="M438" s="154">
        <v>92.14</v>
      </c>
      <c r="N438" s="77"/>
      <c r="O438" s="77"/>
      <c r="P438" s="77"/>
      <c r="Q438" s="77"/>
      <c r="R438" s="77"/>
      <c r="S438" s="77"/>
      <c r="T438" s="77"/>
      <c r="U438" s="77"/>
      <c r="V438" s="77"/>
      <c r="W438" s="77"/>
      <c r="X438" s="157" t="s">
        <v>155</v>
      </c>
      <c r="Y438" s="77"/>
      <c r="Z438" s="77"/>
      <c r="AA438" s="77" t="s">
        <v>155</v>
      </c>
      <c r="AB438" s="78" t="s">
        <v>154</v>
      </c>
      <c r="AC438" s="106"/>
      <c r="AD438" s="96">
        <v>4032.7209559909179</v>
      </c>
      <c r="AE438" s="96">
        <v>4478.7999748051461</v>
      </c>
      <c r="AF438" s="97">
        <v>173542.25963151851</v>
      </c>
      <c r="AG438" s="96">
        <v>281103.64868571161</v>
      </c>
      <c r="AH438" s="96">
        <v>1172.0701377845508</v>
      </c>
      <c r="AI438" s="96">
        <v>30211.571332143139</v>
      </c>
      <c r="AJ438" s="96">
        <v>17986.696171455955</v>
      </c>
      <c r="AK438" s="96">
        <v>35.545161140553127</v>
      </c>
      <c r="AL438" s="96">
        <v>7620.7912225526798</v>
      </c>
      <c r="AM438" s="96">
        <v>265.15812635102117</v>
      </c>
      <c r="AN438" s="96"/>
      <c r="AO438" s="96">
        <v>28.424198132652474</v>
      </c>
      <c r="AP438" s="96">
        <v>15857.27989762765</v>
      </c>
      <c r="AQ438" s="96"/>
      <c r="AR438" s="96">
        <v>62.087790799851234</v>
      </c>
      <c r="AS438" s="96">
        <v>146.31241351412734</v>
      </c>
      <c r="AT438" s="96">
        <v>757.23465366705295</v>
      </c>
      <c r="AU438" s="96">
        <v>55.868619272524867</v>
      </c>
      <c r="AV438" s="96">
        <v>3.7660404286314475</v>
      </c>
      <c r="AW438" s="96" t="s">
        <v>155</v>
      </c>
      <c r="AX438" s="96">
        <v>72.926816808433799</v>
      </c>
      <c r="AY438" s="96"/>
      <c r="AZ438" s="96">
        <v>45.385871923143029</v>
      </c>
      <c r="BA438" s="96">
        <v>276.4511009551141</v>
      </c>
      <c r="BB438" s="101">
        <v>22.611120113877387</v>
      </c>
      <c r="BC438" s="96">
        <v>5.7324897854437236</v>
      </c>
      <c r="BD438" s="96"/>
      <c r="BE438" s="96">
        <v>0.59252466688802963</v>
      </c>
      <c r="BF438" s="96"/>
      <c r="BG438" s="96">
        <v>2.5885079930628332</v>
      </c>
      <c r="BH438" s="96"/>
      <c r="BI438" s="96">
        <v>904.51710785197292</v>
      </c>
      <c r="BJ438" s="103">
        <v>181.423154872353</v>
      </c>
      <c r="BK438" s="103">
        <v>371.7004456991865</v>
      </c>
      <c r="BL438" s="103">
        <v>42.136081097105809</v>
      </c>
      <c r="BM438" s="103">
        <v>153.11099869454696</v>
      </c>
      <c r="BN438" s="103">
        <v>30.005610701605054</v>
      </c>
      <c r="BO438" s="103">
        <v>5.8976547806596926</v>
      </c>
      <c r="BP438" s="103">
        <v>20.003409600383922</v>
      </c>
      <c r="BQ438" s="103">
        <v>2.0166497039616633</v>
      </c>
      <c r="BR438" s="103">
        <v>10.268782008375664</v>
      </c>
      <c r="BS438" s="103">
        <v>1.6253356480423142</v>
      </c>
      <c r="BT438" s="103">
        <v>4.9236256706228163</v>
      </c>
      <c r="BU438" s="103">
        <v>0.69884952407233969</v>
      </c>
      <c r="BV438" s="103">
        <v>4.6677837482099376</v>
      </c>
      <c r="BW438" s="103">
        <v>0.66829540023205436</v>
      </c>
      <c r="BX438" s="96">
        <v>8.2460037686080554</v>
      </c>
      <c r="BY438" s="96"/>
      <c r="BZ438" s="135">
        <v>121.44928881273296</v>
      </c>
      <c r="CA438" s="135">
        <v>27.336318260650941</v>
      </c>
      <c r="CB438" s="135">
        <v>5.9401946301395547</v>
      </c>
      <c r="CC438" s="90">
        <v>829.14667714935786</v>
      </c>
      <c r="CD438" s="91">
        <v>874.53254907250084</v>
      </c>
      <c r="CE438" s="90">
        <f t="shared" si="57"/>
        <v>763.97574832541841</v>
      </c>
      <c r="CF438" s="91">
        <f t="shared" si="58"/>
        <v>805.79429071540233</v>
      </c>
      <c r="CG438" s="75"/>
      <c r="CH438" s="49"/>
      <c r="CI438" s="145">
        <v>168100</v>
      </c>
      <c r="CJ438" s="145" t="s">
        <v>155</v>
      </c>
      <c r="CK438" s="145">
        <v>16360</v>
      </c>
      <c r="CL438" s="145">
        <v>35273</v>
      </c>
      <c r="CM438" s="145" t="s">
        <v>155</v>
      </c>
      <c r="CN438" s="145" t="s">
        <v>155</v>
      </c>
      <c r="CO438" s="145">
        <v>716</v>
      </c>
      <c r="CP438" s="143">
        <v>528600</v>
      </c>
      <c r="CQ438" s="145" t="s">
        <v>155</v>
      </c>
      <c r="CR438" s="145">
        <v>7027</v>
      </c>
      <c r="CS438" s="145">
        <v>322.89999999999998</v>
      </c>
    </row>
    <row r="439" spans="1:97" ht="15.75" thickBot="1" x14ac:dyDescent="0.3">
      <c r="A439" s="76" t="s">
        <v>1140</v>
      </c>
      <c r="B439" s="117" t="s">
        <v>1179</v>
      </c>
      <c r="C439" s="144" t="s">
        <v>156</v>
      </c>
      <c r="D439" s="144" t="s">
        <v>1207</v>
      </c>
      <c r="E439" s="78" t="s">
        <v>23</v>
      </c>
      <c r="F439" s="77"/>
      <c r="G439" s="77"/>
      <c r="H439" s="77"/>
      <c r="I439" s="77"/>
      <c r="J439" s="79" t="s">
        <v>153</v>
      </c>
      <c r="K439" s="121"/>
      <c r="L439" s="154">
        <v>1.96</v>
      </c>
      <c r="M439" s="154">
        <v>91.5</v>
      </c>
      <c r="N439" s="77"/>
      <c r="O439" s="77"/>
      <c r="P439" s="77"/>
      <c r="Q439" s="77"/>
      <c r="R439" s="77"/>
      <c r="S439" s="77"/>
      <c r="T439" s="77"/>
      <c r="U439" s="77"/>
      <c r="V439" s="77"/>
      <c r="W439" s="77"/>
      <c r="X439" s="157" t="s">
        <v>155</v>
      </c>
      <c r="Y439" s="77"/>
      <c r="Z439" s="77"/>
      <c r="AA439" s="77" t="s">
        <v>155</v>
      </c>
      <c r="AB439" s="78" t="s">
        <v>154</v>
      </c>
      <c r="AC439" s="106"/>
      <c r="AD439" s="96">
        <v>2878.9436301087212</v>
      </c>
      <c r="AE439" s="96">
        <v>3268.5514332030507</v>
      </c>
      <c r="AF439" s="97">
        <v>153863.16969666115</v>
      </c>
      <c r="AG439" s="96">
        <v>305459.62534168508</v>
      </c>
      <c r="AH439" s="96">
        <v>216.62951451839214</v>
      </c>
      <c r="AI439" s="96">
        <v>16531.836735441313</v>
      </c>
      <c r="AJ439" s="96">
        <v>2142.2020618526112</v>
      </c>
      <c r="AK439" s="96">
        <v>33.118560360454147</v>
      </c>
      <c r="AL439" s="96">
        <v>14931.338207395234</v>
      </c>
      <c r="AM439" s="96">
        <v>201.04154445049576</v>
      </c>
      <c r="AN439" s="96"/>
      <c r="AO439" s="96">
        <v>23.882121450530967</v>
      </c>
      <c r="AP439" s="96">
        <v>14379.17665831171</v>
      </c>
      <c r="AQ439" s="96"/>
      <c r="AR439" s="96">
        <v>90.745179607804516</v>
      </c>
      <c r="AS439" s="96">
        <v>122.41988232993853</v>
      </c>
      <c r="AT439" s="96">
        <v>109.92399701146026</v>
      </c>
      <c r="AU439" s="96">
        <v>48.62382550823947</v>
      </c>
      <c r="AV439" s="96">
        <v>3.1788737217197274</v>
      </c>
      <c r="AW439" s="96" t="s">
        <v>155</v>
      </c>
      <c r="AX439" s="96" t="s">
        <v>155</v>
      </c>
      <c r="AY439" s="96"/>
      <c r="AZ439" s="96">
        <v>68.458414261455189</v>
      </c>
      <c r="BA439" s="96">
        <v>688.20770198117259</v>
      </c>
      <c r="BB439" s="101">
        <v>46.970331741083335</v>
      </c>
      <c r="BC439" s="96">
        <v>4.8708840758168188</v>
      </c>
      <c r="BD439" s="96"/>
      <c r="BE439" s="96">
        <v>0.21713846355973498</v>
      </c>
      <c r="BF439" s="96"/>
      <c r="BG439" s="96">
        <v>1.8652876749868228</v>
      </c>
      <c r="BH439" s="96"/>
      <c r="BI439" s="96">
        <v>484.82089102661439</v>
      </c>
      <c r="BJ439" s="103">
        <v>55.710025416120821</v>
      </c>
      <c r="BK439" s="103">
        <v>97.964399954005145</v>
      </c>
      <c r="BL439" s="103">
        <v>10.574371818497479</v>
      </c>
      <c r="BM439" s="103">
        <v>35.476476502032533</v>
      </c>
      <c r="BN439" s="103">
        <v>6.3497629807658376</v>
      </c>
      <c r="BO439" s="103">
        <v>1.5608997710972206</v>
      </c>
      <c r="BP439" s="103">
        <v>8.7763676232006702</v>
      </c>
      <c r="BQ439" s="103">
        <v>1.6146897581525577</v>
      </c>
      <c r="BR439" s="103">
        <v>11.088731599735985</v>
      </c>
      <c r="BS439" s="103">
        <v>2.1513553008039761</v>
      </c>
      <c r="BT439" s="103">
        <v>6.6719485788008148</v>
      </c>
      <c r="BU439" s="103">
        <v>1.0243246032815772</v>
      </c>
      <c r="BV439" s="103">
        <v>6.584883078925718</v>
      </c>
      <c r="BW439" s="103">
        <v>1.0050157556352342</v>
      </c>
      <c r="BX439" s="96">
        <v>19.726887678396302</v>
      </c>
      <c r="BY439" s="96"/>
      <c r="BZ439" s="135">
        <v>41.914791160080206</v>
      </c>
      <c r="CA439" s="135">
        <v>31.166020466554727</v>
      </c>
      <c r="CB439" s="135">
        <v>8.2040933426756997</v>
      </c>
      <c r="CC439" s="90">
        <v>246.55325274105556</v>
      </c>
      <c r="CD439" s="91">
        <v>315.01166700251076</v>
      </c>
      <c r="CE439" s="90">
        <f t="shared" si="57"/>
        <v>225.59622625806583</v>
      </c>
      <c r="CF439" s="91">
        <f t="shared" si="58"/>
        <v>288.23567530729736</v>
      </c>
      <c r="CG439" s="75"/>
      <c r="CH439" s="49"/>
      <c r="CI439" s="145">
        <v>156000</v>
      </c>
      <c r="CJ439" s="145" t="s">
        <v>155</v>
      </c>
      <c r="CK439" s="145">
        <v>14760</v>
      </c>
      <c r="CL439" s="145">
        <v>19373</v>
      </c>
      <c r="CM439" s="145" t="s">
        <v>155</v>
      </c>
      <c r="CN439" s="145" t="s">
        <v>155</v>
      </c>
      <c r="CO439" s="145" t="s">
        <v>155</v>
      </c>
      <c r="CP439" s="143">
        <v>587300</v>
      </c>
      <c r="CQ439" s="145" t="s">
        <v>155</v>
      </c>
      <c r="CR439" s="145">
        <v>14540</v>
      </c>
      <c r="CS439" s="145">
        <v>774.5</v>
      </c>
    </row>
    <row r="440" spans="1:97" ht="15.75" thickBot="1" x14ac:dyDescent="0.3">
      <c r="A440" s="76" t="s">
        <v>1141</v>
      </c>
      <c r="B440" s="117" t="s">
        <v>1180</v>
      </c>
      <c r="C440" s="144" t="s">
        <v>156</v>
      </c>
      <c r="D440" s="77" t="s">
        <v>1207</v>
      </c>
      <c r="E440" s="78" t="s">
        <v>23</v>
      </c>
      <c r="F440" s="77"/>
      <c r="G440" s="77"/>
      <c r="H440" s="77"/>
      <c r="I440" s="77"/>
      <c r="J440" s="79" t="s">
        <v>153</v>
      </c>
      <c r="K440" s="121"/>
      <c r="L440" s="154">
        <v>1.86</v>
      </c>
      <c r="M440" s="154">
        <v>92.28</v>
      </c>
      <c r="N440" s="77"/>
      <c r="O440" s="77"/>
      <c r="P440" s="77"/>
      <c r="Q440" s="77"/>
      <c r="R440" s="77"/>
      <c r="S440" s="77"/>
      <c r="T440" s="77"/>
      <c r="U440" s="77"/>
      <c r="V440" s="77"/>
      <c r="W440" s="77"/>
      <c r="X440" s="157" t="s">
        <v>155</v>
      </c>
      <c r="Y440" s="77"/>
      <c r="Z440" s="77"/>
      <c r="AA440" s="77" t="s">
        <v>155</v>
      </c>
      <c r="AB440" s="78" t="s">
        <v>154</v>
      </c>
      <c r="AC440" s="106"/>
      <c r="AD440" s="96">
        <v>2554.9102050924525</v>
      </c>
      <c r="AE440" s="96">
        <v>3051.7816225712777</v>
      </c>
      <c r="AF440" s="97">
        <v>147468.49602179028</v>
      </c>
      <c r="AG440" s="96">
        <v>306511.57693740819</v>
      </c>
      <c r="AH440" s="96">
        <v>238.98577554271506</v>
      </c>
      <c r="AI440" s="96">
        <v>18199.454447929493</v>
      </c>
      <c r="AJ440" s="96">
        <v>3092.4543176846219</v>
      </c>
      <c r="AK440" s="96">
        <v>26.13995314931292</v>
      </c>
      <c r="AL440" s="96">
        <v>10953.65079115451</v>
      </c>
      <c r="AM440" s="96">
        <v>170.90825387600532</v>
      </c>
      <c r="AN440" s="96"/>
      <c r="AO440" s="96">
        <v>35.916788437719532</v>
      </c>
      <c r="AP440" s="96">
        <v>11873.517194221251</v>
      </c>
      <c r="AQ440" s="96"/>
      <c r="AR440" s="96">
        <v>47.670971045517312</v>
      </c>
      <c r="AS440" s="96">
        <v>45.045522028026404</v>
      </c>
      <c r="AT440" s="96">
        <v>131.7814343109408</v>
      </c>
      <c r="AU440" s="96">
        <v>43.139366834315126</v>
      </c>
      <c r="AV440" s="96">
        <v>2.5396387671200293</v>
      </c>
      <c r="AW440" s="96" t="s">
        <v>155</v>
      </c>
      <c r="AX440" s="96" t="s">
        <v>155</v>
      </c>
      <c r="AY440" s="96"/>
      <c r="AZ440" s="96">
        <v>73.419840951179566</v>
      </c>
      <c r="BA440" s="96">
        <v>873.10213181854601</v>
      </c>
      <c r="BB440" s="101">
        <v>34.347908188785233</v>
      </c>
      <c r="BC440" s="96">
        <v>2.986396240271151</v>
      </c>
      <c r="BD440" s="96"/>
      <c r="BE440" s="96">
        <v>0.24407707683325272</v>
      </c>
      <c r="BF440" s="96"/>
      <c r="BG440" s="96">
        <v>0.71718817162152471</v>
      </c>
      <c r="BH440" s="96"/>
      <c r="BI440" s="96">
        <v>430.6510660006976</v>
      </c>
      <c r="BJ440" s="103">
        <v>60.968114841445157</v>
      </c>
      <c r="BK440" s="103">
        <v>105.80239718833839</v>
      </c>
      <c r="BL440" s="103">
        <v>11.376493008121718</v>
      </c>
      <c r="BM440" s="103">
        <v>39.267592018342754</v>
      </c>
      <c r="BN440" s="103">
        <v>7.4478233388070736</v>
      </c>
      <c r="BO440" s="103">
        <v>1.6344230718336989</v>
      </c>
      <c r="BP440" s="103">
        <v>8.468353596177872</v>
      </c>
      <c r="BQ440" s="103">
        <v>1.3747476079466605</v>
      </c>
      <c r="BR440" s="103">
        <v>8.9329111732249231</v>
      </c>
      <c r="BS440" s="103">
        <v>1.7627602872355399</v>
      </c>
      <c r="BT440" s="103">
        <v>5.3919783313168752</v>
      </c>
      <c r="BU440" s="103">
        <v>0.79023192967469058</v>
      </c>
      <c r="BV440" s="103">
        <v>5.2009105484160161</v>
      </c>
      <c r="BW440" s="103">
        <v>0.83227867053505866</v>
      </c>
      <c r="BX440" s="96">
        <v>24.173801092915578</v>
      </c>
      <c r="BY440" s="96"/>
      <c r="BZ440" s="135">
        <v>40.924198036604736</v>
      </c>
      <c r="CA440" s="135">
        <v>19.164720178789317</v>
      </c>
      <c r="CB440" s="135">
        <v>7.1398916069148015</v>
      </c>
      <c r="CC440" s="90">
        <v>259.25101561141645</v>
      </c>
      <c r="CD440" s="91">
        <v>332.67085656259599</v>
      </c>
      <c r="CE440" s="90">
        <f t="shared" si="57"/>
        <v>239.23683720621509</v>
      </c>
      <c r="CF440" s="91">
        <f t="shared" si="58"/>
        <v>306.98866643596358</v>
      </c>
      <c r="CG440" s="75"/>
      <c r="CH440" s="49"/>
      <c r="CI440" s="145">
        <v>146600</v>
      </c>
      <c r="CJ440" s="145" t="s">
        <v>155</v>
      </c>
      <c r="CK440" s="145">
        <v>11960</v>
      </c>
      <c r="CL440" s="145">
        <v>14873</v>
      </c>
      <c r="CM440" s="145" t="s">
        <v>155</v>
      </c>
      <c r="CN440" s="145" t="s">
        <v>155</v>
      </c>
      <c r="CO440" s="145" t="s">
        <v>155</v>
      </c>
      <c r="CP440" s="143">
        <v>583800</v>
      </c>
      <c r="CQ440" s="145" t="s">
        <v>155</v>
      </c>
      <c r="CR440" s="145">
        <v>10440</v>
      </c>
      <c r="CS440" s="145">
        <v>911.8</v>
      </c>
    </row>
    <row r="441" spans="1:97" ht="15.75" thickBot="1" x14ac:dyDescent="0.3">
      <c r="A441" s="76" t="s">
        <v>1142</v>
      </c>
      <c r="B441" s="117" t="s">
        <v>1181</v>
      </c>
      <c r="C441" s="144" t="s">
        <v>156</v>
      </c>
      <c r="D441" s="77" t="s">
        <v>1207</v>
      </c>
      <c r="E441" s="78" t="s">
        <v>23</v>
      </c>
      <c r="F441" s="77"/>
      <c r="G441" s="77"/>
      <c r="H441" s="77"/>
      <c r="I441" s="77"/>
      <c r="J441" s="79" t="s">
        <v>153</v>
      </c>
      <c r="K441" s="121"/>
      <c r="L441" s="154">
        <v>1.7</v>
      </c>
      <c r="M441" s="154">
        <v>93.02</v>
      </c>
      <c r="N441" s="77"/>
      <c r="O441" s="77"/>
      <c r="P441" s="77"/>
      <c r="Q441" s="77"/>
      <c r="R441" s="77"/>
      <c r="S441" s="77"/>
      <c r="T441" s="77"/>
      <c r="U441" s="77"/>
      <c r="V441" s="77"/>
      <c r="W441" s="77"/>
      <c r="X441" s="157" t="s">
        <v>155</v>
      </c>
      <c r="Y441" s="77"/>
      <c r="Z441" s="77"/>
      <c r="AA441" s="77" t="s">
        <v>155</v>
      </c>
      <c r="AB441" s="78" t="s">
        <v>154</v>
      </c>
      <c r="AC441" s="106"/>
      <c r="AD441" s="96">
        <v>2589.3926431412265</v>
      </c>
      <c r="AE441" s="96">
        <v>3217.2419264630071</v>
      </c>
      <c r="AF441" s="97">
        <v>139784.27464500212</v>
      </c>
      <c r="AG441" s="96">
        <v>319394.33532423736</v>
      </c>
      <c r="AH441" s="96">
        <v>176.19384859013641</v>
      </c>
      <c r="AI441" s="96">
        <v>20533.391882753</v>
      </c>
      <c r="AJ441" s="96" t="s">
        <v>155</v>
      </c>
      <c r="AK441" s="96">
        <v>21.971380682234749</v>
      </c>
      <c r="AL441" s="96">
        <v>10884.399296101405</v>
      </c>
      <c r="AM441" s="96">
        <v>172.57038339779498</v>
      </c>
      <c r="AN441" s="96"/>
      <c r="AO441" s="96">
        <v>46.312474559296952</v>
      </c>
      <c r="AP441" s="96">
        <v>11338.422687559658</v>
      </c>
      <c r="AQ441" s="96"/>
      <c r="AR441" s="96">
        <v>38.034098520977501</v>
      </c>
      <c r="AS441" s="96">
        <v>21.783278996952205</v>
      </c>
      <c r="AT441" s="96">
        <v>64.907591525215551</v>
      </c>
      <c r="AU441" s="96">
        <v>39.280672832676075</v>
      </c>
      <c r="AV441" s="96">
        <v>2.4430134234131504</v>
      </c>
      <c r="AW441" s="96" t="s">
        <v>155</v>
      </c>
      <c r="AX441" s="96" t="s">
        <v>155</v>
      </c>
      <c r="AY441" s="96"/>
      <c r="AZ441" s="96">
        <v>61.388489523398782</v>
      </c>
      <c r="BA441" s="96">
        <v>643.99587173580051</v>
      </c>
      <c r="BB441" s="101">
        <v>34.582912851688413</v>
      </c>
      <c r="BC441" s="96">
        <v>2.1789888304784828</v>
      </c>
      <c r="BD441" s="96"/>
      <c r="BE441" s="96">
        <v>0.20164823655365013</v>
      </c>
      <c r="BF441" s="96"/>
      <c r="BG441" s="96" t="s">
        <v>155</v>
      </c>
      <c r="BH441" s="96"/>
      <c r="BI441" s="96">
        <v>453.99531774290801</v>
      </c>
      <c r="BJ441" s="103">
        <v>44.441105904409127</v>
      </c>
      <c r="BK441" s="103">
        <v>79.834500172915</v>
      </c>
      <c r="BL441" s="103">
        <v>9.0669815739297945</v>
      </c>
      <c r="BM441" s="103">
        <v>31.861459744145211</v>
      </c>
      <c r="BN441" s="103">
        <v>6.4693008437416983</v>
      </c>
      <c r="BO441" s="103">
        <v>1.5999069052585619</v>
      </c>
      <c r="BP441" s="103">
        <v>7.9588221959484118</v>
      </c>
      <c r="BQ441" s="103">
        <v>1.3240630098547068</v>
      </c>
      <c r="BR441" s="103">
        <v>8.4299641497612292</v>
      </c>
      <c r="BS441" s="103">
        <v>1.5923223754807188</v>
      </c>
      <c r="BT441" s="103">
        <v>5.0497419857819317</v>
      </c>
      <c r="BU441" s="103">
        <v>0.76951270899786783</v>
      </c>
      <c r="BV441" s="103">
        <v>4.9954952385537803</v>
      </c>
      <c r="BW441" s="103">
        <v>0.72950637104954552</v>
      </c>
      <c r="BX441" s="96">
        <v>17.988813198988563</v>
      </c>
      <c r="BY441" s="96"/>
      <c r="BZ441" s="135">
        <v>21.885206983194102</v>
      </c>
      <c r="CA441" s="135">
        <v>23.880167991851145</v>
      </c>
      <c r="CB441" s="135">
        <v>6.5956790944770702</v>
      </c>
      <c r="CC441" s="90">
        <v>204.12268317982759</v>
      </c>
      <c r="CD441" s="91">
        <v>265.51117270322635</v>
      </c>
      <c r="CE441" s="90">
        <f t="shared" si="57"/>
        <v>189.87491989387564</v>
      </c>
      <c r="CF441" s="91">
        <f t="shared" si="58"/>
        <v>246.97849284854112</v>
      </c>
      <c r="CG441" s="75"/>
      <c r="CH441" s="49"/>
      <c r="CI441" s="145">
        <v>135500</v>
      </c>
      <c r="CJ441" s="145" t="s">
        <v>155</v>
      </c>
      <c r="CK441" s="145">
        <v>11500</v>
      </c>
      <c r="CL441" s="145">
        <v>11373</v>
      </c>
      <c r="CM441" s="145" t="s">
        <v>155</v>
      </c>
      <c r="CN441" s="145" t="s">
        <v>155</v>
      </c>
      <c r="CO441" s="145" t="s">
        <v>155</v>
      </c>
      <c r="CP441" s="143">
        <v>597600</v>
      </c>
      <c r="CQ441" s="145" t="s">
        <v>155</v>
      </c>
      <c r="CR441" s="145">
        <v>10710</v>
      </c>
      <c r="CS441" s="145">
        <v>707</v>
      </c>
    </row>
    <row r="442" spans="1:97" ht="15.75" thickBot="1" x14ac:dyDescent="0.3">
      <c r="A442" s="76" t="s">
        <v>1143</v>
      </c>
      <c r="B442" s="117" t="s">
        <v>1182</v>
      </c>
      <c r="C442" s="144" t="s">
        <v>156</v>
      </c>
      <c r="D442" s="77" t="s">
        <v>1207</v>
      </c>
      <c r="E442" s="78" t="s">
        <v>23</v>
      </c>
      <c r="F442" s="77"/>
      <c r="G442" s="77"/>
      <c r="H442" s="77"/>
      <c r="I442" s="77"/>
      <c r="J442" s="79" t="s">
        <v>153</v>
      </c>
      <c r="K442" s="121"/>
      <c r="L442" s="154">
        <v>1.67</v>
      </c>
      <c r="M442" s="154">
        <v>91.78</v>
      </c>
      <c r="N442" s="77"/>
      <c r="O442" s="77"/>
      <c r="P442" s="77"/>
      <c r="Q442" s="77"/>
      <c r="R442" s="77"/>
      <c r="S442" s="77"/>
      <c r="T442" s="77"/>
      <c r="U442" s="77"/>
      <c r="V442" s="77"/>
      <c r="W442" s="77"/>
      <c r="X442" s="157" t="s">
        <v>155</v>
      </c>
      <c r="Y442" s="77"/>
      <c r="Z442" s="77"/>
      <c r="AA442" s="77" t="s">
        <v>155</v>
      </c>
      <c r="AB442" s="78" t="s">
        <v>154</v>
      </c>
      <c r="AC442" s="106"/>
      <c r="AD442" s="96">
        <v>2983.9562172285341</v>
      </c>
      <c r="AE442" s="96">
        <v>3338.3278608455539</v>
      </c>
      <c r="AF442" s="97">
        <v>159129.31023783085</v>
      </c>
      <c r="AG442" s="96">
        <v>286663.22940001154</v>
      </c>
      <c r="AH442" s="96">
        <v>175.72299028813921</v>
      </c>
      <c r="AI442" s="96">
        <v>22541.784245684084</v>
      </c>
      <c r="AJ442" s="96">
        <v>2087.5851776105696</v>
      </c>
      <c r="AK442" s="96">
        <v>28.882140322336053</v>
      </c>
      <c r="AL442" s="96">
        <v>9242.2461911358751</v>
      </c>
      <c r="AM442" s="96">
        <v>232.32477773230659</v>
      </c>
      <c r="AN442" s="96"/>
      <c r="AO442" s="96">
        <v>23.16667903192559</v>
      </c>
      <c r="AP442" s="96">
        <v>12543.638517077194</v>
      </c>
      <c r="AQ442" s="96"/>
      <c r="AR442" s="96">
        <v>59.32661042633211</v>
      </c>
      <c r="AS442" s="96">
        <v>76.083339390959466</v>
      </c>
      <c r="AT442" s="96">
        <v>43.37048258086886</v>
      </c>
      <c r="AU442" s="96">
        <v>43.573060649611008</v>
      </c>
      <c r="AV442" s="96">
        <v>2.6131704033939398</v>
      </c>
      <c r="AW442" s="96" t="s">
        <v>155</v>
      </c>
      <c r="AX442" s="96" t="s">
        <v>155</v>
      </c>
      <c r="AY442" s="96"/>
      <c r="AZ442" s="96">
        <v>40.279835481042049</v>
      </c>
      <c r="BA442" s="96">
        <v>348.54356971505979</v>
      </c>
      <c r="BB442" s="101">
        <v>28.259208844591825</v>
      </c>
      <c r="BC442" s="96">
        <v>2.3821134308927694</v>
      </c>
      <c r="BD442" s="96"/>
      <c r="BE442" s="96">
        <v>8.5985743913009338E-2</v>
      </c>
      <c r="BF442" s="96"/>
      <c r="BG442" s="96">
        <v>0.90273544555753693</v>
      </c>
      <c r="BH442" s="96"/>
      <c r="BI442" s="96">
        <v>467.17463155021983</v>
      </c>
      <c r="BJ442" s="103">
        <v>49.680935764906629</v>
      </c>
      <c r="BK442" s="103">
        <v>84.636950455563834</v>
      </c>
      <c r="BL442" s="103">
        <v>8.7191213453753438</v>
      </c>
      <c r="BM442" s="103">
        <v>29.736172968272239</v>
      </c>
      <c r="BN442" s="103">
        <v>5.5810894508192437</v>
      </c>
      <c r="BO442" s="103">
        <v>1.2703599337271729</v>
      </c>
      <c r="BP442" s="103">
        <v>5.8145777267521348</v>
      </c>
      <c r="BQ442" s="103">
        <v>0.95227621633842563</v>
      </c>
      <c r="BR442" s="103">
        <v>6.2185205132399091</v>
      </c>
      <c r="BS442" s="103">
        <v>1.2206000400618711</v>
      </c>
      <c r="BT442" s="103">
        <v>3.9689071451065883</v>
      </c>
      <c r="BU442" s="103">
        <v>0.5786182407148095</v>
      </c>
      <c r="BV442" s="103">
        <v>3.9593291928436849</v>
      </c>
      <c r="BW442" s="103">
        <v>0.62047259222166784</v>
      </c>
      <c r="BX442" s="96">
        <v>9.9284618728315213</v>
      </c>
      <c r="BY442" s="96"/>
      <c r="BZ442" s="135">
        <v>44.199975090601122</v>
      </c>
      <c r="CA442" s="135">
        <v>26.725973339720191</v>
      </c>
      <c r="CB442" s="135">
        <v>6.5309502494148362</v>
      </c>
      <c r="CC442" s="90">
        <v>202.9579315859435</v>
      </c>
      <c r="CD442" s="91">
        <v>243.23776706698555</v>
      </c>
      <c r="CE442" s="90">
        <f t="shared" si="57"/>
        <v>186.27478960957896</v>
      </c>
      <c r="CF442" s="91">
        <f t="shared" si="58"/>
        <v>223.24362261407936</v>
      </c>
      <c r="CG442" s="75"/>
      <c r="CH442" s="49"/>
      <c r="CI442" s="145">
        <v>161600</v>
      </c>
      <c r="CJ442" s="145" t="s">
        <v>155</v>
      </c>
      <c r="CK442" s="145">
        <v>13510</v>
      </c>
      <c r="CL442" s="145">
        <v>15873</v>
      </c>
      <c r="CM442" s="145" t="s">
        <v>155</v>
      </c>
      <c r="CN442" s="145" t="s">
        <v>155</v>
      </c>
      <c r="CO442" s="145" t="s">
        <v>155</v>
      </c>
      <c r="CP442" s="143">
        <v>545800</v>
      </c>
      <c r="CQ442" s="145" t="s">
        <v>155</v>
      </c>
      <c r="CR442" s="145">
        <v>8932</v>
      </c>
      <c r="CS442" s="145">
        <v>449.9</v>
      </c>
    </row>
    <row r="443" spans="1:97" ht="15.75" thickBot="1" x14ac:dyDescent="0.3">
      <c r="A443" s="76" t="s">
        <v>1144</v>
      </c>
      <c r="B443" s="117" t="s">
        <v>1183</v>
      </c>
      <c r="C443" s="144" t="s">
        <v>156</v>
      </c>
      <c r="D443" s="77" t="s">
        <v>1207</v>
      </c>
      <c r="E443" s="78" t="s">
        <v>23</v>
      </c>
      <c r="F443" s="77"/>
      <c r="G443" s="77"/>
      <c r="H443" s="77"/>
      <c r="I443" s="77"/>
      <c r="J443" s="79" t="s">
        <v>153</v>
      </c>
      <c r="K443" s="121"/>
      <c r="L443" s="154">
        <v>3.72</v>
      </c>
      <c r="M443" s="154">
        <v>92.53</v>
      </c>
      <c r="N443" s="77"/>
      <c r="O443" s="77"/>
      <c r="P443" s="77"/>
      <c r="Q443" s="77"/>
      <c r="R443" s="77"/>
      <c r="S443" s="77"/>
      <c r="T443" s="77"/>
      <c r="U443" s="77"/>
      <c r="V443" s="77"/>
      <c r="W443" s="77"/>
      <c r="X443" s="157" t="s">
        <v>155</v>
      </c>
      <c r="Y443" s="77"/>
      <c r="Z443" s="77"/>
      <c r="AA443" s="77" t="s">
        <v>155</v>
      </c>
      <c r="AB443" s="78" t="s">
        <v>154</v>
      </c>
      <c r="AC443" s="106"/>
      <c r="AD443" s="96">
        <v>2802.4993810405513</v>
      </c>
      <c r="AE443" s="96">
        <v>5269.6012404628445</v>
      </c>
      <c r="AF443" s="97">
        <v>148377.30813121394</v>
      </c>
      <c r="AG443" s="96">
        <v>323439.2575836571</v>
      </c>
      <c r="AH443" s="96">
        <v>192.12937583488755</v>
      </c>
      <c r="AI443" s="96">
        <v>19330.054127505984</v>
      </c>
      <c r="AJ443" s="96">
        <v>6961.5717205462361</v>
      </c>
      <c r="AK443" s="96">
        <v>24.916873978074523</v>
      </c>
      <c r="AL443" s="96">
        <v>9626.7058655566179</v>
      </c>
      <c r="AM443" s="96">
        <v>219.53427495608068</v>
      </c>
      <c r="AN443" s="96"/>
      <c r="AO443" s="96">
        <v>149.79550929697851</v>
      </c>
      <c r="AP443" s="96">
        <v>17000.920974868513</v>
      </c>
      <c r="AQ443" s="96"/>
      <c r="AR443" s="96">
        <v>70.63438922109647</v>
      </c>
      <c r="AS443" s="96">
        <v>52.909927023634467</v>
      </c>
      <c r="AT443" s="96">
        <v>111.99480270688983</v>
      </c>
      <c r="AU443" s="96">
        <v>37.310183819359374</v>
      </c>
      <c r="AV443" s="96">
        <v>2.3810205077049371</v>
      </c>
      <c r="AW443" s="96" t="s">
        <v>155</v>
      </c>
      <c r="AX443" s="96" t="s">
        <v>155</v>
      </c>
      <c r="AY443" s="96"/>
      <c r="AZ443" s="96">
        <v>70.649813004189141</v>
      </c>
      <c r="BA443" s="96">
        <v>822.73691941286108</v>
      </c>
      <c r="BB443" s="101">
        <v>27.165520115046562</v>
      </c>
      <c r="BC443" s="96">
        <v>1.0418874337676214</v>
      </c>
      <c r="BD443" s="96"/>
      <c r="BE443" s="96">
        <v>0.27375610642064246</v>
      </c>
      <c r="BF443" s="96"/>
      <c r="BG443" s="96">
        <v>0.52339223553734193</v>
      </c>
      <c r="BH443" s="96"/>
      <c r="BI443" s="96">
        <v>462.14021221861725</v>
      </c>
      <c r="BJ443" s="103">
        <v>52.432090644825188</v>
      </c>
      <c r="BK443" s="103">
        <v>95.393952378599479</v>
      </c>
      <c r="BL443" s="103">
        <v>10.297589402704453</v>
      </c>
      <c r="BM443" s="103">
        <v>35.719517726191931</v>
      </c>
      <c r="BN443" s="103">
        <v>7.0279229340575649</v>
      </c>
      <c r="BO443" s="103">
        <v>1.4871449600687598</v>
      </c>
      <c r="BP443" s="103">
        <v>7.5510363635916837</v>
      </c>
      <c r="BQ443" s="103">
        <v>1.2602310927308071</v>
      </c>
      <c r="BR443" s="103">
        <v>8.1567735356950237</v>
      </c>
      <c r="BS443" s="103">
        <v>1.5647521480262776</v>
      </c>
      <c r="BT443" s="103">
        <v>4.7954542121561881</v>
      </c>
      <c r="BU443" s="103">
        <v>0.70693443509256015</v>
      </c>
      <c r="BV443" s="103">
        <v>4.6176757574349603</v>
      </c>
      <c r="BW443" s="103">
        <v>0.7214909182073056</v>
      </c>
      <c r="BX443" s="96">
        <v>22.644098849311789</v>
      </c>
      <c r="BY443" s="96"/>
      <c r="BZ443" s="135">
        <v>29.57207388792154</v>
      </c>
      <c r="CA443" s="135">
        <v>20.429283744342438</v>
      </c>
      <c r="CB443" s="135">
        <v>7.7642462847138152</v>
      </c>
      <c r="CC443" s="90">
        <v>231.73256650938217</v>
      </c>
      <c r="CD443" s="91">
        <v>302.38237951357132</v>
      </c>
      <c r="CE443" s="90">
        <f t="shared" si="57"/>
        <v>214.4221437911313</v>
      </c>
      <c r="CF443" s="91">
        <f t="shared" si="58"/>
        <v>279.79441576390758</v>
      </c>
      <c r="CG443" s="75"/>
      <c r="CH443" s="49"/>
      <c r="CI443" s="145">
        <v>139100</v>
      </c>
      <c r="CJ443" s="145" t="s">
        <v>155</v>
      </c>
      <c r="CK443" s="145">
        <v>14090</v>
      </c>
      <c r="CL443" s="145">
        <v>19973</v>
      </c>
      <c r="CM443" s="145" t="s">
        <v>155</v>
      </c>
      <c r="CN443" s="145" t="s">
        <v>155</v>
      </c>
      <c r="CO443" s="145" t="s">
        <v>155</v>
      </c>
      <c r="CP443" s="143">
        <v>582300</v>
      </c>
      <c r="CQ443" s="145" t="s">
        <v>155</v>
      </c>
      <c r="CR443" s="145">
        <v>9086</v>
      </c>
      <c r="CS443" s="145">
        <v>843.7</v>
      </c>
    </row>
    <row r="444" spans="1:97" ht="15.75" thickBot="1" x14ac:dyDescent="0.3">
      <c r="A444" s="76" t="s">
        <v>1145</v>
      </c>
      <c r="B444" s="117" t="s">
        <v>1184</v>
      </c>
      <c r="C444" s="144" t="s">
        <v>156</v>
      </c>
      <c r="D444" s="77" t="s">
        <v>1207</v>
      </c>
      <c r="E444" s="78" t="s">
        <v>23</v>
      </c>
      <c r="F444" s="77"/>
      <c r="G444" s="77"/>
      <c r="H444" s="77"/>
      <c r="I444" s="77"/>
      <c r="J444" s="79" t="s">
        <v>153</v>
      </c>
      <c r="K444" s="121"/>
      <c r="L444" s="154">
        <v>2.93</v>
      </c>
      <c r="M444" s="154">
        <v>92.47</v>
      </c>
      <c r="N444" s="77"/>
      <c r="O444" s="77"/>
      <c r="P444" s="77"/>
      <c r="Q444" s="77"/>
      <c r="R444" s="77"/>
      <c r="S444" s="77"/>
      <c r="T444" s="77"/>
      <c r="U444" s="77"/>
      <c r="V444" s="77"/>
      <c r="W444" s="77"/>
      <c r="X444" s="157" t="s">
        <v>155</v>
      </c>
      <c r="Y444" s="77"/>
      <c r="Z444" s="77"/>
      <c r="AA444" s="77" t="s">
        <v>155</v>
      </c>
      <c r="AB444" s="78" t="s">
        <v>154</v>
      </c>
      <c r="AC444" s="106"/>
      <c r="AD444" s="96">
        <v>3019.8770603844528</v>
      </c>
      <c r="AE444" s="96">
        <v>3966.8615999925587</v>
      </c>
      <c r="AF444" s="97">
        <v>150786.85484907465</v>
      </c>
      <c r="AG444" s="96">
        <v>301490.217091256</v>
      </c>
      <c r="AH444" s="96">
        <v>202.03284395213777</v>
      </c>
      <c r="AI444" s="96">
        <v>24000.05765173132</v>
      </c>
      <c r="AJ444" s="96">
        <v>1909.0628956662922</v>
      </c>
      <c r="AK444" s="96">
        <v>24.341236560838734</v>
      </c>
      <c r="AL444" s="96">
        <v>8438.4939818026469</v>
      </c>
      <c r="AM444" s="96">
        <v>204.30901164071224</v>
      </c>
      <c r="AN444" s="96"/>
      <c r="AO444" s="96">
        <v>28.021723709308052</v>
      </c>
      <c r="AP444" s="96">
        <v>14522.347748890914</v>
      </c>
      <c r="AQ444" s="96"/>
      <c r="AR444" s="96">
        <v>46.865581317565692</v>
      </c>
      <c r="AS444" s="96">
        <v>60.853087126730166</v>
      </c>
      <c r="AT444" s="96">
        <v>566.68291194857204</v>
      </c>
      <c r="AU444" s="96">
        <v>39.977383278225894</v>
      </c>
      <c r="AV444" s="96">
        <v>2.4127331243755847</v>
      </c>
      <c r="AW444" s="96" t="s">
        <v>155</v>
      </c>
      <c r="AX444" s="96" t="s">
        <v>155</v>
      </c>
      <c r="AY444" s="96"/>
      <c r="AZ444" s="96">
        <v>43.304504839191239</v>
      </c>
      <c r="BA444" s="96">
        <v>425.44536828685517</v>
      </c>
      <c r="BB444" s="101">
        <v>24.329937761546706</v>
      </c>
      <c r="BC444" s="96">
        <v>1.1276381328820793</v>
      </c>
      <c r="BD444" s="96"/>
      <c r="BE444" s="96">
        <v>0.28439348298996453</v>
      </c>
      <c r="BF444" s="96"/>
      <c r="BG444" s="96">
        <v>0.5714254646328043</v>
      </c>
      <c r="BH444" s="96"/>
      <c r="BI444" s="96">
        <v>503.7973991251971</v>
      </c>
      <c r="BJ444" s="103">
        <v>51.604067553993943</v>
      </c>
      <c r="BK444" s="103">
        <v>94.167946142828541</v>
      </c>
      <c r="BL444" s="103">
        <v>10.479499403032372</v>
      </c>
      <c r="BM444" s="103">
        <v>35.618203919707632</v>
      </c>
      <c r="BN444" s="103">
        <v>6.4347374517312375</v>
      </c>
      <c r="BO444" s="103">
        <v>1.3210519019776497</v>
      </c>
      <c r="BP444" s="103">
        <v>6.3692287160552246</v>
      </c>
      <c r="BQ444" s="103">
        <v>1.0279934583875763</v>
      </c>
      <c r="BR444" s="103">
        <v>6.4876359574060443</v>
      </c>
      <c r="BS444" s="103">
        <v>1.2606355393476227</v>
      </c>
      <c r="BT444" s="103">
        <v>4.0580489095010597</v>
      </c>
      <c r="BU444" s="103">
        <v>0.61026087381775962</v>
      </c>
      <c r="BV444" s="103">
        <v>4.1990709469819238</v>
      </c>
      <c r="BW444" s="103">
        <v>0.64122723131994275</v>
      </c>
      <c r="BX444" s="96">
        <v>12.354451592672683</v>
      </c>
      <c r="BY444" s="96"/>
      <c r="BZ444" s="135">
        <v>37.555125531157181</v>
      </c>
      <c r="CA444" s="135">
        <v>22.479841437507122</v>
      </c>
      <c r="CB444" s="135">
        <v>5.9765095015923944</v>
      </c>
      <c r="CC444" s="90">
        <v>224.27960800608855</v>
      </c>
      <c r="CD444" s="91">
        <v>267.58411284527978</v>
      </c>
      <c r="CE444" s="90">
        <f t="shared" si="57"/>
        <v>207.39135352323007</v>
      </c>
      <c r="CF444" s="91">
        <f t="shared" si="58"/>
        <v>247.4350291480302</v>
      </c>
      <c r="CG444" s="75"/>
      <c r="CH444" s="49"/>
      <c r="CI444" s="145">
        <v>148800</v>
      </c>
      <c r="CJ444" s="145" t="s">
        <v>155</v>
      </c>
      <c r="CK444" s="145">
        <v>15420</v>
      </c>
      <c r="CL444" s="145">
        <v>25473</v>
      </c>
      <c r="CM444" s="145" t="s">
        <v>155</v>
      </c>
      <c r="CN444" s="145" t="s">
        <v>155</v>
      </c>
      <c r="CO444" s="145" t="s">
        <v>155</v>
      </c>
      <c r="CP444" s="143">
        <v>576500</v>
      </c>
      <c r="CQ444" s="145" t="s">
        <v>155</v>
      </c>
      <c r="CR444" s="145">
        <v>8333</v>
      </c>
      <c r="CS444" s="145">
        <v>543.9</v>
      </c>
    </row>
    <row r="445" spans="1:97" ht="15.75" thickBot="1" x14ac:dyDescent="0.3">
      <c r="A445" s="76" t="s">
        <v>1146</v>
      </c>
      <c r="B445" s="117" t="s">
        <v>1185</v>
      </c>
      <c r="C445" s="144" t="s">
        <v>156</v>
      </c>
      <c r="D445" s="77" t="s">
        <v>1207</v>
      </c>
      <c r="E445" s="78" t="s">
        <v>23</v>
      </c>
      <c r="F445" s="77"/>
      <c r="G445" s="77"/>
      <c r="H445" s="77"/>
      <c r="I445" s="77"/>
      <c r="J445" s="79" t="s">
        <v>153</v>
      </c>
      <c r="K445" s="121"/>
      <c r="L445" s="154">
        <v>2.4900000000000002</v>
      </c>
      <c r="M445" s="154">
        <v>93.43</v>
      </c>
      <c r="N445" s="77"/>
      <c r="O445" s="77"/>
      <c r="P445" s="77"/>
      <c r="Q445" s="77"/>
      <c r="R445" s="77"/>
      <c r="S445" s="77"/>
      <c r="T445" s="77"/>
      <c r="U445" s="77"/>
      <c r="V445" s="77"/>
      <c r="W445" s="77"/>
      <c r="X445" s="157" t="s">
        <v>155</v>
      </c>
      <c r="Y445" s="77"/>
      <c r="Z445" s="77"/>
      <c r="AA445" s="77" t="s">
        <v>155</v>
      </c>
      <c r="AB445" s="78" t="s">
        <v>154</v>
      </c>
      <c r="AC445" s="106"/>
      <c r="AD445" s="96">
        <v>2692.5721404910996</v>
      </c>
      <c r="AE445" s="96">
        <v>3964.7607175266394</v>
      </c>
      <c r="AF445" s="97">
        <v>136765.72707420232</v>
      </c>
      <c r="AG445" s="96">
        <v>319423.38242097781</v>
      </c>
      <c r="AH445" s="96">
        <v>159.74054176996242</v>
      </c>
      <c r="AI445" s="96">
        <v>27812.751863380876</v>
      </c>
      <c r="AJ445" s="96">
        <v>1125.1463190765535</v>
      </c>
      <c r="AK445" s="96">
        <v>29.140855021201467</v>
      </c>
      <c r="AL445" s="96">
        <v>8021.8015052777928</v>
      </c>
      <c r="AM445" s="96">
        <v>177.06959345195904</v>
      </c>
      <c r="AN445" s="96"/>
      <c r="AO445" s="96">
        <v>31.487050339953122</v>
      </c>
      <c r="AP445" s="96">
        <v>12531.13119718165</v>
      </c>
      <c r="AQ445" s="96"/>
      <c r="AR445" s="96">
        <v>56.666238694174261</v>
      </c>
      <c r="AS445" s="96">
        <v>26.985942007776863</v>
      </c>
      <c r="AT445" s="96">
        <v>76.668748285164327</v>
      </c>
      <c r="AU445" s="96">
        <v>34.737275905701502</v>
      </c>
      <c r="AV445" s="96">
        <v>2.0738491203419853</v>
      </c>
      <c r="AW445" s="96" t="s">
        <v>155</v>
      </c>
      <c r="AX445" s="96" t="s">
        <v>155</v>
      </c>
      <c r="AY445" s="96"/>
      <c r="AZ445" s="96">
        <v>54.51295572586853</v>
      </c>
      <c r="BA445" s="96">
        <v>626.18081702702966</v>
      </c>
      <c r="BB445" s="101">
        <v>22.839943147437531</v>
      </c>
      <c r="BC445" s="96">
        <v>0.39575729573708379</v>
      </c>
      <c r="BD445" s="96"/>
      <c r="BE445" s="96">
        <v>0.19506043590768496</v>
      </c>
      <c r="BF445" s="96"/>
      <c r="BG445" s="96">
        <v>0.57944718195531086</v>
      </c>
      <c r="BH445" s="96"/>
      <c r="BI445" s="96">
        <v>535.2419965360906</v>
      </c>
      <c r="BJ445" s="103">
        <v>45.215761606286996</v>
      </c>
      <c r="BK445" s="103">
        <v>82.908536699012956</v>
      </c>
      <c r="BL445" s="103">
        <v>9.5246855639426808</v>
      </c>
      <c r="BM445" s="103">
        <v>33.940718539362372</v>
      </c>
      <c r="BN445" s="103">
        <v>6.3326938941622641</v>
      </c>
      <c r="BO445" s="103">
        <v>1.2042784828702504</v>
      </c>
      <c r="BP445" s="103">
        <v>5.9758100120643975</v>
      </c>
      <c r="BQ445" s="103">
        <v>0.97721726433027445</v>
      </c>
      <c r="BR445" s="103">
        <v>6.5816925635586276</v>
      </c>
      <c r="BS445" s="103">
        <v>1.3128575825109863</v>
      </c>
      <c r="BT445" s="103">
        <v>4.222531785544728</v>
      </c>
      <c r="BU445" s="103">
        <v>0.60730014401051347</v>
      </c>
      <c r="BV445" s="103">
        <v>4.1244101697361266</v>
      </c>
      <c r="BW445" s="103">
        <v>0.59421163838750279</v>
      </c>
      <c r="BX445" s="96">
        <v>18.059607919540163</v>
      </c>
      <c r="BY445" s="96"/>
      <c r="BZ445" s="135">
        <v>22.742826687916285</v>
      </c>
      <c r="CA445" s="135">
        <v>16.736671247668085</v>
      </c>
      <c r="CB445" s="135">
        <v>4.1241550856844862</v>
      </c>
      <c r="CC445" s="90">
        <v>203.52270594578067</v>
      </c>
      <c r="CD445" s="91">
        <v>258.03566167164922</v>
      </c>
      <c r="CE445" s="90">
        <f t="shared" si="57"/>
        <v>190.15126416514289</v>
      </c>
      <c r="CF445" s="91">
        <f t="shared" si="58"/>
        <v>241.0827186998219</v>
      </c>
      <c r="CG445" s="75"/>
      <c r="CH445" s="49"/>
      <c r="CI445" s="145">
        <v>132400</v>
      </c>
      <c r="CJ445" s="145" t="s">
        <v>155</v>
      </c>
      <c r="CK445" s="145">
        <v>13520</v>
      </c>
      <c r="CL445" s="145">
        <v>26573</v>
      </c>
      <c r="CM445" s="145" t="s">
        <v>155</v>
      </c>
      <c r="CN445" s="145" t="s">
        <v>155</v>
      </c>
      <c r="CO445" s="145" t="s">
        <v>155</v>
      </c>
      <c r="CP445" s="143">
        <v>591000</v>
      </c>
      <c r="CQ445" s="145" t="s">
        <v>155</v>
      </c>
      <c r="CR445" s="145">
        <v>7593</v>
      </c>
      <c r="CS445" s="145">
        <v>699.8</v>
      </c>
    </row>
    <row r="446" spans="1:97" ht="15.75" thickBot="1" x14ac:dyDescent="0.3">
      <c r="A446" s="76" t="s">
        <v>1147</v>
      </c>
      <c r="B446" s="117" t="s">
        <v>1186</v>
      </c>
      <c r="C446" s="144" t="s">
        <v>156</v>
      </c>
      <c r="D446" s="77" t="s">
        <v>1208</v>
      </c>
      <c r="E446" s="78" t="s">
        <v>23</v>
      </c>
      <c r="F446" s="77"/>
      <c r="G446" s="77"/>
      <c r="H446" s="77"/>
      <c r="I446" s="77"/>
      <c r="J446" s="79" t="s">
        <v>153</v>
      </c>
      <c r="K446" s="121"/>
      <c r="L446" s="154">
        <v>2.57</v>
      </c>
      <c r="M446" s="154">
        <v>93.62</v>
      </c>
      <c r="N446" s="77"/>
      <c r="O446" s="77"/>
      <c r="P446" s="77"/>
      <c r="Q446" s="77"/>
      <c r="R446" s="77"/>
      <c r="S446" s="77"/>
      <c r="T446" s="77"/>
      <c r="U446" s="77"/>
      <c r="V446" s="77"/>
      <c r="W446" s="77"/>
      <c r="X446" s="157">
        <v>0.88</v>
      </c>
      <c r="Y446" s="77"/>
      <c r="Z446" s="77"/>
      <c r="AA446" s="77" t="s">
        <v>155</v>
      </c>
      <c r="AB446" s="78" t="s">
        <v>154</v>
      </c>
      <c r="AC446" s="106"/>
      <c r="AD446" s="96">
        <v>1889.9383781388788</v>
      </c>
      <c r="AE446" s="96">
        <v>5874.3899238240247</v>
      </c>
      <c r="AF446" s="97">
        <v>113817.17014131963</v>
      </c>
      <c r="AG446" s="96">
        <v>356448.2761687538</v>
      </c>
      <c r="AH446" s="96">
        <v>441.62882841951887</v>
      </c>
      <c r="AI446" s="96">
        <v>26226.88739031638</v>
      </c>
      <c r="AJ446" s="96">
        <v>3472.1367365374654</v>
      </c>
      <c r="AK446" s="96">
        <v>26.369343468149996</v>
      </c>
      <c r="AL446" s="96">
        <v>7866.5503236551785</v>
      </c>
      <c r="AM446" s="96">
        <v>163.88684357281304</v>
      </c>
      <c r="AN446" s="96"/>
      <c r="AO446" s="96">
        <v>171.88825837067745</v>
      </c>
      <c r="AP446" s="96">
        <v>21265.628107405992</v>
      </c>
      <c r="AQ446" s="96"/>
      <c r="AR446" s="96">
        <v>69.811558686240105</v>
      </c>
      <c r="AS446" s="96">
        <v>30.0953618611737</v>
      </c>
      <c r="AT446" s="96">
        <v>62.01305798543185</v>
      </c>
      <c r="AU446" s="96">
        <v>30.338290734575477</v>
      </c>
      <c r="AV446" s="96">
        <v>2.251218960159671</v>
      </c>
      <c r="AW446" s="96" t="s">
        <v>155</v>
      </c>
      <c r="AX446" s="96" t="s">
        <v>155</v>
      </c>
      <c r="AY446" s="96"/>
      <c r="AZ446" s="96">
        <v>64.754158897959428</v>
      </c>
      <c r="BA446" s="96">
        <v>829.2459005715649</v>
      </c>
      <c r="BB446" s="101">
        <v>22.050430360488029</v>
      </c>
      <c r="BC446" s="96">
        <v>2.0927155687302155</v>
      </c>
      <c r="BD446" s="96"/>
      <c r="BE446" s="96">
        <v>0.33256311117964765</v>
      </c>
      <c r="BF446" s="96"/>
      <c r="BG446" s="96">
        <v>0.51957353120751826</v>
      </c>
      <c r="BH446" s="96"/>
      <c r="BI446" s="96">
        <v>538.83482929497518</v>
      </c>
      <c r="BJ446" s="103">
        <v>57.143877048113396</v>
      </c>
      <c r="BK446" s="103">
        <v>116.11332135898996</v>
      </c>
      <c r="BL446" s="103">
        <v>13.228558121724317</v>
      </c>
      <c r="BM446" s="103">
        <v>47.270836018930169</v>
      </c>
      <c r="BN446" s="103">
        <v>8.659294557667522</v>
      </c>
      <c r="BO446" s="103">
        <v>1.6528962231895954</v>
      </c>
      <c r="BP446" s="103">
        <v>7.4333174891709168</v>
      </c>
      <c r="BQ446" s="103">
        <v>1.085039444363656</v>
      </c>
      <c r="BR446" s="103">
        <v>7.3113966376121944</v>
      </c>
      <c r="BS446" s="103">
        <v>1.3564010379629787</v>
      </c>
      <c r="BT446" s="103">
        <v>4.3476286981490091</v>
      </c>
      <c r="BU446" s="103">
        <v>0.6248736632319053</v>
      </c>
      <c r="BV446" s="103">
        <v>4.1746329310873973</v>
      </c>
      <c r="BW446" s="103">
        <v>0.64496851628537144</v>
      </c>
      <c r="BX446" s="96">
        <v>24.024702288497149</v>
      </c>
      <c r="BY446" s="96"/>
      <c r="BZ446" s="135">
        <v>20.858158616394263</v>
      </c>
      <c r="CA446" s="135">
        <v>18.388856175256972</v>
      </c>
      <c r="CB446" s="135">
        <v>5.5766423015664586</v>
      </c>
      <c r="CC446" s="90">
        <v>271.04704174647833</v>
      </c>
      <c r="CD446" s="91">
        <v>335.80120064443776</v>
      </c>
      <c r="CE446" s="90">
        <f t="shared" si="57"/>
        <v>253.75424048305302</v>
      </c>
      <c r="CF446" s="91">
        <f t="shared" si="58"/>
        <v>314.37708404332267</v>
      </c>
      <c r="CG446" s="75"/>
      <c r="CH446" s="49"/>
      <c r="CI446" s="145">
        <v>109900</v>
      </c>
      <c r="CJ446" s="145" t="s">
        <v>155</v>
      </c>
      <c r="CK446" s="145">
        <v>22200</v>
      </c>
      <c r="CL446" s="145">
        <v>21187</v>
      </c>
      <c r="CM446" s="145" t="s">
        <v>155</v>
      </c>
      <c r="CN446" s="145" t="s">
        <v>155</v>
      </c>
      <c r="CO446" s="145" t="s">
        <v>155</v>
      </c>
      <c r="CP446" s="143">
        <v>632601</v>
      </c>
      <c r="CQ446" s="145" t="s">
        <v>155</v>
      </c>
      <c r="CR446" s="145">
        <v>7444</v>
      </c>
      <c r="CS446" s="145">
        <v>924.6</v>
      </c>
    </row>
    <row r="447" spans="1:97" ht="15.75" thickBot="1" x14ac:dyDescent="0.3">
      <c r="A447" s="76" t="s">
        <v>1148</v>
      </c>
      <c r="B447" s="117" t="s">
        <v>1187</v>
      </c>
      <c r="C447" s="76" t="s">
        <v>156</v>
      </c>
      <c r="D447" s="77" t="s">
        <v>1208</v>
      </c>
      <c r="E447" s="78" t="s">
        <v>23</v>
      </c>
      <c r="F447" s="78"/>
      <c r="G447" s="78"/>
      <c r="H447" s="78"/>
      <c r="I447" s="78"/>
      <c r="J447" s="79" t="s">
        <v>153</v>
      </c>
      <c r="K447" s="121"/>
      <c r="L447" s="154">
        <v>2.0499999999999998</v>
      </c>
      <c r="M447" s="154">
        <v>90.47</v>
      </c>
      <c r="N447" s="77"/>
      <c r="O447" s="77"/>
      <c r="P447" s="77"/>
      <c r="Q447" s="77"/>
      <c r="R447" s="77"/>
      <c r="S447" s="77"/>
      <c r="T447" s="77"/>
      <c r="U447" s="77"/>
      <c r="V447" s="77"/>
      <c r="W447" s="77"/>
      <c r="X447" s="157">
        <v>2.0299999999999998</v>
      </c>
      <c r="Y447" s="77"/>
      <c r="Z447" s="77"/>
      <c r="AA447" s="77" t="s">
        <v>155</v>
      </c>
      <c r="AB447" s="78" t="s">
        <v>154</v>
      </c>
      <c r="AC447" s="106"/>
      <c r="AD447" s="96">
        <v>1469.5768967598715</v>
      </c>
      <c r="AE447" s="96">
        <v>5932.544752202225</v>
      </c>
      <c r="AF447" s="97">
        <v>93429.983958683835</v>
      </c>
      <c r="AG447" s="96">
        <v>326459.58673975163</v>
      </c>
      <c r="AH447" s="96">
        <v>835.74233786522984</v>
      </c>
      <c r="AI447" s="96">
        <v>20191.698435632312</v>
      </c>
      <c r="AJ447" s="96">
        <v>10042.774682135268</v>
      </c>
      <c r="AK447" s="96">
        <v>26.930826117475331</v>
      </c>
      <c r="AL447" s="96">
        <v>6456.7004597625164</v>
      </c>
      <c r="AM447" s="96">
        <v>140.11049962872534</v>
      </c>
      <c r="AN447" s="96"/>
      <c r="AO447" s="96">
        <v>2086.8521817463393</v>
      </c>
      <c r="AP447" s="96">
        <v>77595.186131412236</v>
      </c>
      <c r="AQ447" s="96"/>
      <c r="AR447" s="96">
        <v>37.533713239585353</v>
      </c>
      <c r="AS447" s="96">
        <v>28.619321152793532</v>
      </c>
      <c r="AT447" s="96">
        <v>59.835733434230285</v>
      </c>
      <c r="AU447" s="96">
        <v>23.414627653483773</v>
      </c>
      <c r="AV447" s="96">
        <v>2.024746172717347</v>
      </c>
      <c r="AW447" s="96" t="s">
        <v>155</v>
      </c>
      <c r="AX447" s="96" t="s">
        <v>155</v>
      </c>
      <c r="AY447" s="96"/>
      <c r="AZ447" s="96">
        <v>87.806812491397594</v>
      </c>
      <c r="BA447" s="96">
        <v>1034.8138498846074</v>
      </c>
      <c r="BB447" s="101">
        <v>18.469605490443961</v>
      </c>
      <c r="BC447" s="96">
        <v>1.1970491704468409</v>
      </c>
      <c r="BD447" s="96"/>
      <c r="BE447" s="96">
        <v>0.38466366127035567</v>
      </c>
      <c r="BF447" s="96"/>
      <c r="BG447" s="96" t="s">
        <v>155</v>
      </c>
      <c r="BH447" s="96"/>
      <c r="BI447" s="96">
        <v>453.79634307817736</v>
      </c>
      <c r="BJ447" s="103">
        <v>48.625455425429614</v>
      </c>
      <c r="BK447" s="103">
        <v>101.52317196881877</v>
      </c>
      <c r="BL447" s="103">
        <v>11.531751041734406</v>
      </c>
      <c r="BM447" s="103">
        <v>43.833915592885148</v>
      </c>
      <c r="BN447" s="103">
        <v>9.167374569890514</v>
      </c>
      <c r="BO447" s="103">
        <v>1.8963240550179317</v>
      </c>
      <c r="BP447" s="103">
        <v>9.3724443293933586</v>
      </c>
      <c r="BQ447" s="103">
        <v>1.462010492452589</v>
      </c>
      <c r="BR447" s="103">
        <v>8.9846348157107947</v>
      </c>
      <c r="BS447" s="103">
        <v>1.7050374310995173</v>
      </c>
      <c r="BT447" s="103">
        <v>5.1351043265133649</v>
      </c>
      <c r="BU447" s="103">
        <v>0.73477813976675332</v>
      </c>
      <c r="BV447" s="103">
        <v>4.7326551376130928</v>
      </c>
      <c r="BW447" s="103">
        <v>0.69899059644675776</v>
      </c>
      <c r="BX447" s="96">
        <v>30.110012191485787</v>
      </c>
      <c r="BY447" s="96"/>
      <c r="BZ447" s="135">
        <v>20.1926676744947</v>
      </c>
      <c r="CA447" s="135">
        <v>15.797947148382594</v>
      </c>
      <c r="CB447" s="135">
        <v>4.9043812773977988</v>
      </c>
      <c r="CC447" s="90">
        <v>249.40364792277256</v>
      </c>
      <c r="CD447" s="91">
        <v>337.21046041417014</v>
      </c>
      <c r="CE447" s="90">
        <f t="shared" si="57"/>
        <v>225.63548027573233</v>
      </c>
      <c r="CF447" s="91">
        <f t="shared" si="58"/>
        <v>305.07430353669974</v>
      </c>
      <c r="CG447" s="75"/>
      <c r="CH447" s="49"/>
      <c r="CI447" s="145">
        <v>90310</v>
      </c>
      <c r="CJ447" s="145" t="s">
        <v>155</v>
      </c>
      <c r="CK447" s="145">
        <v>82290</v>
      </c>
      <c r="CL447" s="145">
        <v>19887</v>
      </c>
      <c r="CM447" s="145" t="s">
        <v>155</v>
      </c>
      <c r="CN447" s="145" t="s">
        <v>155</v>
      </c>
      <c r="CO447" s="145" t="s">
        <v>155</v>
      </c>
      <c r="CP447" s="143">
        <v>597701</v>
      </c>
      <c r="CQ447" s="145" t="s">
        <v>155</v>
      </c>
      <c r="CR447" s="145">
        <v>6074</v>
      </c>
      <c r="CS447" s="145">
        <v>1138</v>
      </c>
    </row>
    <row r="448" spans="1:97" ht="15.75" thickBot="1" x14ac:dyDescent="0.3">
      <c r="A448" s="76" t="s">
        <v>1149</v>
      </c>
      <c r="B448" s="117" t="s">
        <v>1188</v>
      </c>
      <c r="C448" s="76" t="s">
        <v>156</v>
      </c>
      <c r="D448" s="77" t="s">
        <v>1208</v>
      </c>
      <c r="E448" s="78" t="s">
        <v>23</v>
      </c>
      <c r="F448" s="78"/>
      <c r="G448" s="78"/>
      <c r="H448" s="78"/>
      <c r="I448" s="78"/>
      <c r="J448" s="79" t="s">
        <v>153</v>
      </c>
      <c r="K448" s="121"/>
      <c r="L448" s="154">
        <v>1.9</v>
      </c>
      <c r="M448" s="154">
        <v>94.54</v>
      </c>
      <c r="N448" s="77"/>
      <c r="O448" s="77"/>
      <c r="P448" s="77"/>
      <c r="Q448" s="77"/>
      <c r="R448" s="77"/>
      <c r="S448" s="77"/>
      <c r="T448" s="77"/>
      <c r="U448" s="77"/>
      <c r="V448" s="77"/>
      <c r="W448" s="77"/>
      <c r="X448" s="157" t="s">
        <v>155</v>
      </c>
      <c r="Y448" s="77"/>
      <c r="Z448" s="77"/>
      <c r="AA448" s="77" t="s">
        <v>155</v>
      </c>
      <c r="AB448" s="78" t="s">
        <v>154</v>
      </c>
      <c r="AC448" s="106"/>
      <c r="AD448" s="96">
        <v>2303.2890154845431</v>
      </c>
      <c r="AE448" s="96">
        <v>7196.7763468531712</v>
      </c>
      <c r="AF448" s="97">
        <v>118610.18711791454</v>
      </c>
      <c r="AG448" s="96">
        <v>332781.8945553503</v>
      </c>
      <c r="AH448" s="96">
        <v>170.47060427900058</v>
      </c>
      <c r="AI448" s="96">
        <v>34909.950585431892</v>
      </c>
      <c r="AJ448" s="96">
        <v>1242.6577113492417</v>
      </c>
      <c r="AK448" s="96">
        <v>28.330421511593357</v>
      </c>
      <c r="AL448" s="96">
        <v>7032.6274277814582</v>
      </c>
      <c r="AM448" s="96">
        <v>166.30783405131515</v>
      </c>
      <c r="AN448" s="96"/>
      <c r="AO448" s="96">
        <v>112.8945328943306</v>
      </c>
      <c r="AP448" s="96">
        <v>27961.756767818155</v>
      </c>
      <c r="AQ448" s="96"/>
      <c r="AR448" s="96">
        <v>80.53701150067667</v>
      </c>
      <c r="AS448" s="96">
        <v>23.539865088352268</v>
      </c>
      <c r="AT448" s="96">
        <v>137.81065732715427</v>
      </c>
      <c r="AU448" s="96">
        <v>30.756742098928779</v>
      </c>
      <c r="AV448" s="96">
        <v>2.1869446039534601</v>
      </c>
      <c r="AW448" s="96">
        <v>35.541004779259815</v>
      </c>
      <c r="AX448" s="96" t="s">
        <v>155</v>
      </c>
      <c r="AY448" s="96"/>
      <c r="AZ448" s="96">
        <v>58.369783085894596</v>
      </c>
      <c r="BA448" s="96">
        <v>684.19159615779517</v>
      </c>
      <c r="BB448" s="101">
        <v>19.059288735853521</v>
      </c>
      <c r="BC448" s="96">
        <v>6.4707678364287284</v>
      </c>
      <c r="BD448" s="96"/>
      <c r="BE448" s="96">
        <v>0.30456377545851321</v>
      </c>
      <c r="BF448" s="96"/>
      <c r="BG448" s="96">
        <v>4.1578792477397712</v>
      </c>
      <c r="BH448" s="96"/>
      <c r="BI448" s="96">
        <v>591.26869425358802</v>
      </c>
      <c r="BJ448" s="103">
        <v>44.233139278981248</v>
      </c>
      <c r="BK448" s="103">
        <v>91.589223294258616</v>
      </c>
      <c r="BL448" s="103">
        <v>10.58567428639339</v>
      </c>
      <c r="BM448" s="103">
        <v>37.09593802075598</v>
      </c>
      <c r="BN448" s="103">
        <v>5.4462855248070268</v>
      </c>
      <c r="BO448" s="103">
        <v>0.99040954868712783</v>
      </c>
      <c r="BP448" s="103">
        <v>5.6606940719733698</v>
      </c>
      <c r="BQ448" s="103">
        <v>0.99198868039690413</v>
      </c>
      <c r="BR448" s="103">
        <v>6.5224021338184102</v>
      </c>
      <c r="BS448" s="103">
        <v>1.2382489725882933</v>
      </c>
      <c r="BT448" s="103">
        <v>3.8325723781350534</v>
      </c>
      <c r="BU448" s="103">
        <v>0.56120779344220995</v>
      </c>
      <c r="BV448" s="103">
        <v>3.6818711734315777</v>
      </c>
      <c r="BW448" s="103">
        <v>0.53782532823747442</v>
      </c>
      <c r="BX448" s="96">
        <v>19.122829720597178</v>
      </c>
      <c r="BY448" s="96"/>
      <c r="BZ448" s="135">
        <v>44.367312731951685</v>
      </c>
      <c r="CA448" s="135">
        <v>15.666175613413932</v>
      </c>
      <c r="CB448" s="135">
        <v>4.1676764761814606</v>
      </c>
      <c r="CC448" s="90">
        <v>212.96748048590669</v>
      </c>
      <c r="CD448" s="91">
        <v>271.33726357180126</v>
      </c>
      <c r="CE448" s="90">
        <f t="shared" si="57"/>
        <v>201.33945605137617</v>
      </c>
      <c r="CF448" s="91">
        <f t="shared" si="58"/>
        <v>256.52224898078094</v>
      </c>
      <c r="CG448" s="75"/>
      <c r="CH448" s="49"/>
      <c r="CI448" s="145">
        <v>115900</v>
      </c>
      <c r="CJ448" s="145" t="s">
        <v>155</v>
      </c>
      <c r="CK448" s="145">
        <v>28470</v>
      </c>
      <c r="CL448" s="145">
        <v>31587</v>
      </c>
      <c r="CM448" s="145" t="s">
        <v>155</v>
      </c>
      <c r="CN448" s="145" t="s">
        <v>155</v>
      </c>
      <c r="CO448" s="145" t="s">
        <v>155</v>
      </c>
      <c r="CP448" s="143">
        <v>603501</v>
      </c>
      <c r="CQ448" s="145" t="s">
        <v>155</v>
      </c>
      <c r="CR448" s="145">
        <v>6904</v>
      </c>
      <c r="CS448" s="145">
        <v>729.4</v>
      </c>
    </row>
    <row r="449" spans="1:97" ht="15.75" thickBot="1" x14ac:dyDescent="0.3">
      <c r="A449" s="76" t="s">
        <v>1150</v>
      </c>
      <c r="B449" s="117" t="s">
        <v>1189</v>
      </c>
      <c r="C449" s="76" t="s">
        <v>156</v>
      </c>
      <c r="D449" s="77" t="s">
        <v>1208</v>
      </c>
      <c r="E449" s="78" t="s">
        <v>23</v>
      </c>
      <c r="F449" s="78"/>
      <c r="G449" s="78"/>
      <c r="H449" s="78"/>
      <c r="I449" s="78"/>
      <c r="J449" s="79" t="s">
        <v>153</v>
      </c>
      <c r="K449" s="121"/>
      <c r="L449" s="154">
        <v>2.0099999999999998</v>
      </c>
      <c r="M449" s="154">
        <v>92.88</v>
      </c>
      <c r="N449" s="77"/>
      <c r="O449" s="77"/>
      <c r="P449" s="77"/>
      <c r="Q449" s="77"/>
      <c r="R449" s="77"/>
      <c r="S449" s="77"/>
      <c r="T449" s="77"/>
      <c r="U449" s="77"/>
      <c r="V449" s="77"/>
      <c r="W449" s="77"/>
      <c r="X449" s="157" t="s">
        <v>155</v>
      </c>
      <c r="Y449" s="77"/>
      <c r="Z449" s="77"/>
      <c r="AA449" s="77" t="s">
        <v>155</v>
      </c>
      <c r="AB449" s="78" t="s">
        <v>154</v>
      </c>
      <c r="AC449" s="106"/>
      <c r="AD449" s="96">
        <v>1636.788510768502</v>
      </c>
      <c r="AE449" s="96">
        <v>1326.6518666179215</v>
      </c>
      <c r="AF449" s="97">
        <v>119193.79090056615</v>
      </c>
      <c r="AG449" s="96">
        <v>364056.89965860301</v>
      </c>
      <c r="AH449" s="96">
        <v>486.23952165617652</v>
      </c>
      <c r="AI449" s="96">
        <v>9878.1135416972902</v>
      </c>
      <c r="AJ449" s="96">
        <v>4982.0521031861235</v>
      </c>
      <c r="AK449" s="96">
        <v>28.559753832894977</v>
      </c>
      <c r="AL449" s="96">
        <v>8287.7561911027897</v>
      </c>
      <c r="AM449" s="96">
        <v>110.8266897430325</v>
      </c>
      <c r="AN449" s="96"/>
      <c r="AO449" s="96">
        <v>18.405017201355012</v>
      </c>
      <c r="AP449" s="96">
        <v>8368.1482472574899</v>
      </c>
      <c r="AQ449" s="96"/>
      <c r="AR449" s="96">
        <v>66.841255542072659</v>
      </c>
      <c r="AS449" s="96">
        <v>50.781001555047581</v>
      </c>
      <c r="AT449" s="96">
        <v>174.29321098495205</v>
      </c>
      <c r="AU449" s="96">
        <v>35.129027195860978</v>
      </c>
      <c r="AV449" s="96">
        <v>1.7618201936582096</v>
      </c>
      <c r="AW449" s="96" t="s">
        <v>155</v>
      </c>
      <c r="AX449" s="96" t="s">
        <v>155</v>
      </c>
      <c r="AY449" s="96"/>
      <c r="AZ449" s="96">
        <v>50.129800961152739</v>
      </c>
      <c r="BA449" s="96">
        <v>512.40420266380374</v>
      </c>
      <c r="BB449" s="101">
        <v>21.26170923354071</v>
      </c>
      <c r="BC449" s="96">
        <v>2.02422234587717</v>
      </c>
      <c r="BD449" s="96"/>
      <c r="BE449" s="96">
        <v>0.34874319721044994</v>
      </c>
      <c r="BF449" s="96"/>
      <c r="BG449" s="96">
        <v>1.5285284455203851</v>
      </c>
      <c r="BH449" s="96"/>
      <c r="BI449" s="96">
        <v>286.14861164229939</v>
      </c>
      <c r="BJ449" s="103">
        <v>88.01116083156775</v>
      </c>
      <c r="BK449" s="103">
        <v>161.80171321640643</v>
      </c>
      <c r="BL449" s="103">
        <v>18.216418090354438</v>
      </c>
      <c r="BM449" s="103">
        <v>63.6215928334707</v>
      </c>
      <c r="BN449" s="103">
        <v>12.877299003038539</v>
      </c>
      <c r="BO449" s="103">
        <v>2.3024314534921446</v>
      </c>
      <c r="BP449" s="103">
        <v>10.467169290400387</v>
      </c>
      <c r="BQ449" s="103">
        <v>1.4888580902075805</v>
      </c>
      <c r="BR449" s="103">
        <v>8.92936629523048</v>
      </c>
      <c r="BS449" s="103">
        <v>1.6128153747607419</v>
      </c>
      <c r="BT449" s="103">
        <v>5.0191951255922076</v>
      </c>
      <c r="BU449" s="103">
        <v>0.72442584164311175</v>
      </c>
      <c r="BV449" s="103">
        <v>4.6836350801787185</v>
      </c>
      <c r="BW449" s="103">
        <v>0.72237101417107241</v>
      </c>
      <c r="BX449" s="96">
        <v>15.480646180092418</v>
      </c>
      <c r="BY449" s="96"/>
      <c r="BZ449" s="135">
        <v>47.123599318900453</v>
      </c>
      <c r="CA449" s="135">
        <v>19.259015086396975</v>
      </c>
      <c r="CB449" s="135">
        <v>3.4921359442667459</v>
      </c>
      <c r="CC449" s="90">
        <v>380.47845154051424</v>
      </c>
      <c r="CD449" s="91">
        <v>430.60825250166698</v>
      </c>
      <c r="CE449" s="90">
        <f t="shared" si="57"/>
        <v>353.38838579082966</v>
      </c>
      <c r="CF449" s="91">
        <f t="shared" si="58"/>
        <v>399.94894492354825</v>
      </c>
      <c r="CG449" s="75"/>
      <c r="CH449" s="49"/>
      <c r="CI449" s="145">
        <v>117000</v>
      </c>
      <c r="CJ449" s="145" t="s">
        <v>155</v>
      </c>
      <c r="CK449" s="145">
        <v>8804</v>
      </c>
      <c r="CL449" s="145" t="s">
        <v>155</v>
      </c>
      <c r="CM449" s="145" t="s">
        <v>155</v>
      </c>
      <c r="CN449" s="145" t="s">
        <v>155</v>
      </c>
      <c r="CO449" s="145">
        <v>513</v>
      </c>
      <c r="CP449" s="143">
        <v>667401</v>
      </c>
      <c r="CQ449" s="145" t="s">
        <v>155</v>
      </c>
      <c r="CR449" s="145">
        <v>7788</v>
      </c>
      <c r="CS449" s="145">
        <v>620.6</v>
      </c>
    </row>
    <row r="450" spans="1:97" ht="15.75" thickBot="1" x14ac:dyDescent="0.3">
      <c r="A450" s="76" t="s">
        <v>1151</v>
      </c>
      <c r="B450" s="117" t="s">
        <v>1190</v>
      </c>
      <c r="C450" s="76" t="s">
        <v>156</v>
      </c>
      <c r="D450" s="77" t="s">
        <v>1207</v>
      </c>
      <c r="E450" s="78" t="s">
        <v>23</v>
      </c>
      <c r="F450" s="78"/>
      <c r="G450" s="78"/>
      <c r="H450" s="78"/>
      <c r="I450" s="78"/>
      <c r="J450" s="79" t="s">
        <v>153</v>
      </c>
      <c r="K450" s="121"/>
      <c r="L450" s="154">
        <v>0.96</v>
      </c>
      <c r="M450" s="154">
        <v>83.58</v>
      </c>
      <c r="N450" s="77"/>
      <c r="O450" s="77"/>
      <c r="P450" s="77"/>
      <c r="Q450" s="77"/>
      <c r="R450" s="77"/>
      <c r="S450" s="77"/>
      <c r="T450" s="77"/>
      <c r="U450" s="77"/>
      <c r="V450" s="77"/>
      <c r="W450" s="77"/>
      <c r="X450" s="157">
        <v>9.8699999999999992</v>
      </c>
      <c r="Y450" s="77"/>
      <c r="Z450" s="77"/>
      <c r="AA450" s="77" t="s">
        <v>155</v>
      </c>
      <c r="AB450" s="78" t="s">
        <v>154</v>
      </c>
      <c r="AC450" s="106"/>
      <c r="AD450" s="96">
        <v>2722.6034591132752</v>
      </c>
      <c r="AE450" s="96">
        <v>8624.1706300065453</v>
      </c>
      <c r="AF450" s="97">
        <v>135881.93668910398</v>
      </c>
      <c r="AG450" s="96">
        <v>313680.54659500445</v>
      </c>
      <c r="AH450" s="96">
        <v>383.76976863796153</v>
      </c>
      <c r="AI450" s="96">
        <v>33465.248667320906</v>
      </c>
      <c r="AJ450" s="96">
        <v>3808.2193979676558</v>
      </c>
      <c r="AK450" s="96">
        <v>29.196511039850641</v>
      </c>
      <c r="AL450" s="96">
        <v>8090.223471200633</v>
      </c>
      <c r="AM450" s="96">
        <v>193.20255050047885</v>
      </c>
      <c r="AN450" s="96"/>
      <c r="AO450" s="96">
        <v>189.21522387162014</v>
      </c>
      <c r="AP450" s="96">
        <v>27734.774018005694</v>
      </c>
      <c r="AQ450" s="96"/>
      <c r="AR450" s="96">
        <v>43.44771559337908</v>
      </c>
      <c r="AS450" s="96">
        <v>29.410459709299388</v>
      </c>
      <c r="AT450" s="96">
        <v>95.735147366739056</v>
      </c>
      <c r="AU450" s="96">
        <v>32.568132032353105</v>
      </c>
      <c r="AV450" s="96">
        <v>2.8076373337777971</v>
      </c>
      <c r="AW450" s="96" t="s">
        <v>155</v>
      </c>
      <c r="AX450" s="96" t="s">
        <v>155</v>
      </c>
      <c r="AY450" s="96"/>
      <c r="AZ450" s="96">
        <v>53.759831076645533</v>
      </c>
      <c r="BA450" s="96">
        <v>347.85940745321091</v>
      </c>
      <c r="BB450" s="101">
        <v>22.43629182858492</v>
      </c>
      <c r="BC450" s="96">
        <v>0.90105790726607948</v>
      </c>
      <c r="BD450" s="96"/>
      <c r="BE450" s="96">
        <v>0.15414516909158701</v>
      </c>
      <c r="BF450" s="96"/>
      <c r="BG450" s="96" t="s">
        <v>155</v>
      </c>
      <c r="BH450" s="96"/>
      <c r="BI450" s="96">
        <v>621.06535771015206</v>
      </c>
      <c r="BJ450" s="103">
        <v>74.534908890433641</v>
      </c>
      <c r="BK450" s="103">
        <v>160.88662482422492</v>
      </c>
      <c r="BL450" s="103">
        <v>19.24295583154311</v>
      </c>
      <c r="BM450" s="103">
        <v>73.972652253898787</v>
      </c>
      <c r="BN450" s="103">
        <v>14.458719534388758</v>
      </c>
      <c r="BO450" s="103">
        <v>2.5096109048520314</v>
      </c>
      <c r="BP450" s="103">
        <v>12.014858702271596</v>
      </c>
      <c r="BQ450" s="103">
        <v>1.8153148522748515</v>
      </c>
      <c r="BR450" s="103">
        <v>10.639801650300289</v>
      </c>
      <c r="BS450" s="103">
        <v>1.90416896508392</v>
      </c>
      <c r="BT450" s="103">
        <v>5.7567776764166814</v>
      </c>
      <c r="BU450" s="103">
        <v>0.79655555215969198</v>
      </c>
      <c r="BV450" s="103">
        <v>5.2422397038736968</v>
      </c>
      <c r="BW450" s="103">
        <v>0.7735634403619146</v>
      </c>
      <c r="BX450" s="96">
        <v>10.448444003768852</v>
      </c>
      <c r="BY450" s="96"/>
      <c r="BZ450" s="135">
        <v>17.685198032143177</v>
      </c>
      <c r="CA450" s="135">
        <v>20.277207654799568</v>
      </c>
      <c r="CB450" s="135">
        <v>4.7882495536891376</v>
      </c>
      <c r="CC450" s="90">
        <v>384.5487527820838</v>
      </c>
      <c r="CD450" s="91">
        <v>438.30858385872932</v>
      </c>
      <c r="CE450" s="90">
        <f t="shared" si="57"/>
        <v>321.40584757526562</v>
      </c>
      <c r="CF450" s="91">
        <f t="shared" si="58"/>
        <v>366.33831438912597</v>
      </c>
      <c r="CG450" s="75"/>
      <c r="CH450" s="49"/>
      <c r="CI450" s="145">
        <v>132800</v>
      </c>
      <c r="CJ450" s="145" t="s">
        <v>155</v>
      </c>
      <c r="CK450" s="145">
        <v>30120</v>
      </c>
      <c r="CL450" s="145">
        <v>34987</v>
      </c>
      <c r="CM450" s="145" t="s">
        <v>155</v>
      </c>
      <c r="CN450" s="145" t="s">
        <v>155</v>
      </c>
      <c r="CO450" s="145" t="s">
        <v>155</v>
      </c>
      <c r="CP450" s="143">
        <v>575401</v>
      </c>
      <c r="CQ450" s="145" t="s">
        <v>155</v>
      </c>
      <c r="CR450" s="145">
        <v>7322</v>
      </c>
      <c r="CS450" s="145">
        <v>479.4</v>
      </c>
    </row>
    <row r="451" spans="1:97" ht="15.75" thickBot="1" x14ac:dyDescent="0.3">
      <c r="A451" s="76" t="s">
        <v>1152</v>
      </c>
      <c r="B451" s="117" t="s">
        <v>1191</v>
      </c>
      <c r="C451" s="76" t="s">
        <v>156</v>
      </c>
      <c r="D451" s="77" t="s">
        <v>1207</v>
      </c>
      <c r="E451" s="78" t="s">
        <v>23</v>
      </c>
      <c r="F451" s="78"/>
      <c r="G451" s="78"/>
      <c r="H451" s="78"/>
      <c r="I451" s="78"/>
      <c r="J451" s="79" t="s">
        <v>153</v>
      </c>
      <c r="K451" s="121"/>
      <c r="L451" s="154">
        <v>1.93</v>
      </c>
      <c r="M451" s="154">
        <v>89.08</v>
      </c>
      <c r="N451" s="77"/>
      <c r="O451" s="77"/>
      <c r="P451" s="77"/>
      <c r="Q451" s="77"/>
      <c r="R451" s="77"/>
      <c r="S451" s="77"/>
      <c r="T451" s="77"/>
      <c r="U451" s="77"/>
      <c r="V451" s="77"/>
      <c r="W451" s="77"/>
      <c r="X451" s="157">
        <v>2.59</v>
      </c>
      <c r="Y451" s="77"/>
      <c r="Z451" s="77"/>
      <c r="AA451" s="77" t="s">
        <v>155</v>
      </c>
      <c r="AB451" s="78" t="s">
        <v>154</v>
      </c>
      <c r="AC451" s="106"/>
      <c r="AD451" s="96">
        <v>2574.3555422595332</v>
      </c>
      <c r="AE451" s="96">
        <v>3381.7322843257134</v>
      </c>
      <c r="AF451" s="97">
        <v>164054.49784915542</v>
      </c>
      <c r="AG451" s="96">
        <v>309343.54681366228</v>
      </c>
      <c r="AH451" s="96">
        <v>450.66750768159784</v>
      </c>
      <c r="AI451" s="96">
        <v>20055.496587398728</v>
      </c>
      <c r="AJ451" s="96">
        <v>8197.7712443524069</v>
      </c>
      <c r="AK451" s="96">
        <v>39.978088038902271</v>
      </c>
      <c r="AL451" s="96">
        <v>11979.860734139382</v>
      </c>
      <c r="AM451" s="96">
        <v>159.86659562278308</v>
      </c>
      <c r="AN451" s="96"/>
      <c r="AO451" s="96">
        <v>27.299519484009195</v>
      </c>
      <c r="AP451" s="96">
        <v>13684.310599832657</v>
      </c>
      <c r="AQ451" s="96"/>
      <c r="AR451" s="96">
        <v>49.60106148090928</v>
      </c>
      <c r="AS451" s="96">
        <v>123.00889651894333</v>
      </c>
      <c r="AT451" s="96">
        <v>106.232704227615</v>
      </c>
      <c r="AU451" s="96">
        <v>53.153196621752727</v>
      </c>
      <c r="AV451" s="96">
        <v>3.9164286760133309</v>
      </c>
      <c r="AW451" s="96" t="s">
        <v>155</v>
      </c>
      <c r="AX451" s="96" t="s">
        <v>155</v>
      </c>
      <c r="AY451" s="96"/>
      <c r="AZ451" s="96">
        <v>42.228042359957712</v>
      </c>
      <c r="BA451" s="96">
        <v>456.24962307948334</v>
      </c>
      <c r="BB451" s="101">
        <v>37.396903441088362</v>
      </c>
      <c r="BC451" s="96">
        <v>3.9613665056055236</v>
      </c>
      <c r="BD451" s="96"/>
      <c r="BE451" s="96">
        <v>0.23301180704782767</v>
      </c>
      <c r="BF451" s="96"/>
      <c r="BG451" s="96">
        <v>0.99495730481407696</v>
      </c>
      <c r="BH451" s="96"/>
      <c r="BI451" s="96">
        <v>522.82130758771655</v>
      </c>
      <c r="BJ451" s="103">
        <v>78.360798625408179</v>
      </c>
      <c r="BK451" s="103">
        <v>127.88126872150772</v>
      </c>
      <c r="BL451" s="103">
        <v>12.125092220728241</v>
      </c>
      <c r="BM451" s="103">
        <v>38.019618046140408</v>
      </c>
      <c r="BN451" s="103">
        <v>6.2894282584735857</v>
      </c>
      <c r="BO451" s="103">
        <v>1.4694670995830643</v>
      </c>
      <c r="BP451" s="103">
        <v>6.6951653902499801</v>
      </c>
      <c r="BQ451" s="103">
        <v>1.041710376731438</v>
      </c>
      <c r="BR451" s="103">
        <v>7.0540194065987993</v>
      </c>
      <c r="BS451" s="103">
        <v>1.3797313943761622</v>
      </c>
      <c r="BT451" s="103">
        <v>4.4241548057453413</v>
      </c>
      <c r="BU451" s="103">
        <v>0.65305054973788657</v>
      </c>
      <c r="BV451" s="103">
        <v>4.348244167842342</v>
      </c>
      <c r="BW451" s="103">
        <v>0.6976041047677255</v>
      </c>
      <c r="BX451" s="96">
        <v>13.620643595375963</v>
      </c>
      <c r="BY451" s="96"/>
      <c r="BZ451" s="135">
        <v>75.158022702290495</v>
      </c>
      <c r="CA451" s="135">
        <v>32.224608503164973</v>
      </c>
      <c r="CB451" s="135">
        <v>5.6783532952266569</v>
      </c>
      <c r="CC451" s="90">
        <v>290.43935316789094</v>
      </c>
      <c r="CD451" s="91">
        <v>332.66739552784867</v>
      </c>
      <c r="CE451" s="90">
        <f t="shared" si="57"/>
        <v>258.72337580195727</v>
      </c>
      <c r="CF451" s="91">
        <f t="shared" si="58"/>
        <v>296.34011593620761</v>
      </c>
      <c r="CG451" s="75"/>
      <c r="CH451" s="49"/>
      <c r="CI451" s="145">
        <v>162000</v>
      </c>
      <c r="CJ451" s="145" t="s">
        <v>155</v>
      </c>
      <c r="CK451" s="145">
        <v>14300</v>
      </c>
      <c r="CL451" s="145" t="s">
        <v>155</v>
      </c>
      <c r="CM451" s="145" t="s">
        <v>155</v>
      </c>
      <c r="CN451" s="145" t="s">
        <v>155</v>
      </c>
      <c r="CO451" s="145" t="s">
        <v>155</v>
      </c>
      <c r="CP451" s="143">
        <v>561201</v>
      </c>
      <c r="CQ451" s="145" t="s">
        <v>155</v>
      </c>
      <c r="CR451" s="145">
        <v>10790</v>
      </c>
      <c r="CS451" s="145">
        <v>536.29999999999995</v>
      </c>
    </row>
    <row r="452" spans="1:97" ht="15.75" thickBot="1" x14ac:dyDescent="0.3">
      <c r="A452" s="76" t="s">
        <v>1153</v>
      </c>
      <c r="B452" s="117" t="s">
        <v>1192</v>
      </c>
      <c r="C452" s="76" t="s">
        <v>156</v>
      </c>
      <c r="D452" s="77" t="s">
        <v>1207</v>
      </c>
      <c r="E452" s="78" t="s">
        <v>23</v>
      </c>
      <c r="F452" s="78"/>
      <c r="G452" s="78"/>
      <c r="H452" s="78"/>
      <c r="I452" s="78"/>
      <c r="J452" s="79" t="s">
        <v>153</v>
      </c>
      <c r="K452" s="121"/>
      <c r="L452" s="154">
        <v>2.15</v>
      </c>
      <c r="M452" s="154">
        <v>92.32</v>
      </c>
      <c r="N452" s="77"/>
      <c r="O452" s="77"/>
      <c r="P452" s="77"/>
      <c r="Q452" s="77"/>
      <c r="R452" s="77"/>
      <c r="S452" s="77"/>
      <c r="T452" s="77"/>
      <c r="U452" s="77"/>
      <c r="V452" s="77"/>
      <c r="W452" s="77"/>
      <c r="X452" s="157">
        <v>0.56999999999999995</v>
      </c>
      <c r="Y452" s="77"/>
      <c r="Z452" s="77"/>
      <c r="AA452" s="77" t="s">
        <v>155</v>
      </c>
      <c r="AB452" s="78" t="s">
        <v>154</v>
      </c>
      <c r="AC452" s="106"/>
      <c r="AD452" s="96">
        <v>3766.729139398738</v>
      </c>
      <c r="AE452" s="96">
        <v>5526.1142124012231</v>
      </c>
      <c r="AF452" s="97">
        <v>177013.85249476481</v>
      </c>
      <c r="AG452" s="96">
        <v>292464.69799622113</v>
      </c>
      <c r="AH452" s="96">
        <v>250.35938324629589</v>
      </c>
      <c r="AI452" s="96">
        <v>38748.07057431143</v>
      </c>
      <c r="AJ452" s="96">
        <v>5559.4961210216743</v>
      </c>
      <c r="AK452" s="96">
        <v>37.182352234703089</v>
      </c>
      <c r="AL452" s="96">
        <v>9263.569828587466</v>
      </c>
      <c r="AM452" s="96">
        <v>269.08318805768346</v>
      </c>
      <c r="AN452" s="96"/>
      <c r="AO452" s="96">
        <v>33.831425597626477</v>
      </c>
      <c r="AP452" s="142">
        <v>18037.210196007967</v>
      </c>
      <c r="AQ452" s="96"/>
      <c r="AR452" s="96">
        <v>77.39667214182127</v>
      </c>
      <c r="AS452" s="96">
        <v>91.841505979258613</v>
      </c>
      <c r="AT452" s="96">
        <v>54.622557472391264</v>
      </c>
      <c r="AU452" s="96">
        <v>56.769910019094702</v>
      </c>
      <c r="AV452" s="96">
        <v>3.7831198789223741</v>
      </c>
      <c r="AW452" s="96" t="s">
        <v>155</v>
      </c>
      <c r="AX452" s="96" t="s">
        <v>155</v>
      </c>
      <c r="AY452" s="96"/>
      <c r="AZ452" s="96">
        <v>44.624336801674453</v>
      </c>
      <c r="BA452" s="96">
        <v>345.77586911032358</v>
      </c>
      <c r="BB452" s="101">
        <v>25.209989204872819</v>
      </c>
      <c r="BC452" s="96">
        <v>4.1440806090095803</v>
      </c>
      <c r="BD452" s="96"/>
      <c r="BE452" s="96">
        <v>0.11821427077059023</v>
      </c>
      <c r="BF452" s="96"/>
      <c r="BG452" s="96">
        <v>2.1667271364234213</v>
      </c>
      <c r="BH452" s="96"/>
      <c r="BI452" s="96">
        <v>1184.3485485797587</v>
      </c>
      <c r="BJ452" s="103">
        <v>65.239503964079759</v>
      </c>
      <c r="BK452" s="103">
        <v>120.92860728589201</v>
      </c>
      <c r="BL452" s="103">
        <v>14.123356594581093</v>
      </c>
      <c r="BM452" s="103">
        <v>47.300248774810285</v>
      </c>
      <c r="BN452" s="103">
        <v>7.9204929261781292</v>
      </c>
      <c r="BO452" s="103">
        <v>1.4933434533863934</v>
      </c>
      <c r="BP452" s="103">
        <v>7.6281063495299355</v>
      </c>
      <c r="BQ452" s="103">
        <v>1.3016190733774111</v>
      </c>
      <c r="BR452" s="103">
        <v>8.5172839828130655</v>
      </c>
      <c r="BS452" s="103">
        <v>1.6151074177277081</v>
      </c>
      <c r="BT452" s="103">
        <v>5.1368412090612443</v>
      </c>
      <c r="BU452" s="103">
        <v>0.77854915407050462</v>
      </c>
      <c r="BV452" s="103">
        <v>5.6404198772161092</v>
      </c>
      <c r="BW452" s="103">
        <v>0.84241762174465462</v>
      </c>
      <c r="BX452" s="96">
        <v>10.953748313104086</v>
      </c>
      <c r="BY452" s="96"/>
      <c r="BZ452" s="135">
        <v>85.155652336669519</v>
      </c>
      <c r="CA452" s="135">
        <v>28.279443755068893</v>
      </c>
      <c r="CB452" s="135">
        <v>7.712635562123257</v>
      </c>
      <c r="CC452" s="90">
        <v>288.4658976844683</v>
      </c>
      <c r="CD452" s="91">
        <v>333.09023448614278</v>
      </c>
      <c r="CE452" s="90">
        <f t="shared" si="57"/>
        <v>266.31171674230109</v>
      </c>
      <c r="CF452" s="91">
        <f t="shared" si="58"/>
        <v>307.50890447760702</v>
      </c>
      <c r="CG452" s="75"/>
      <c r="CH452" s="49"/>
      <c r="CI452" s="145">
        <v>164600</v>
      </c>
      <c r="CJ452" s="145" t="s">
        <v>155</v>
      </c>
      <c r="CK452" s="143">
        <v>19180</v>
      </c>
      <c r="CL452" s="145">
        <v>35087</v>
      </c>
      <c r="CM452" s="145" t="s">
        <v>155</v>
      </c>
      <c r="CN452" s="145" t="s">
        <v>155</v>
      </c>
      <c r="CO452" s="145" t="s">
        <v>155</v>
      </c>
      <c r="CP452" s="145">
        <v>528001</v>
      </c>
      <c r="CQ452" s="145" t="s">
        <v>155</v>
      </c>
      <c r="CR452" s="145">
        <v>8807</v>
      </c>
      <c r="CS452" s="145">
        <v>400.8</v>
      </c>
    </row>
    <row r="453" spans="1:97" ht="15.75" thickBot="1" x14ac:dyDescent="0.3">
      <c r="A453" s="76" t="s">
        <v>1154</v>
      </c>
      <c r="B453" s="117" t="s">
        <v>1193</v>
      </c>
      <c r="C453" s="76" t="s">
        <v>156</v>
      </c>
      <c r="D453" s="77" t="s">
        <v>1207</v>
      </c>
      <c r="E453" s="78" t="s">
        <v>23</v>
      </c>
      <c r="F453" s="78"/>
      <c r="G453" s="78"/>
      <c r="H453" s="78"/>
      <c r="I453" s="78"/>
      <c r="J453" s="79" t="s">
        <v>153</v>
      </c>
      <c r="K453" s="121"/>
      <c r="L453" s="154">
        <v>1.88</v>
      </c>
      <c r="M453" s="154">
        <v>92.59</v>
      </c>
      <c r="N453" s="77"/>
      <c r="O453" s="77"/>
      <c r="P453" s="77"/>
      <c r="Q453" s="77"/>
      <c r="R453" s="77"/>
      <c r="S453" s="77"/>
      <c r="T453" s="77"/>
      <c r="U453" s="77"/>
      <c r="V453" s="77"/>
      <c r="W453" s="77"/>
      <c r="X453" s="157">
        <v>1.81</v>
      </c>
      <c r="Y453" s="77"/>
      <c r="Z453" s="77"/>
      <c r="AA453" s="77" t="s">
        <v>155</v>
      </c>
      <c r="AB453" s="78" t="s">
        <v>154</v>
      </c>
      <c r="AC453" s="106"/>
      <c r="AD453" s="96">
        <v>1788.4783107844601</v>
      </c>
      <c r="AE453" s="96">
        <v>8919.22468610756</v>
      </c>
      <c r="AF453" s="97">
        <v>101686.02479620677</v>
      </c>
      <c r="AG453" s="96">
        <v>332626.59414204682</v>
      </c>
      <c r="AH453" s="96">
        <v>649.66040446504996</v>
      </c>
      <c r="AI453" s="96">
        <v>27987.892886028156</v>
      </c>
      <c r="AJ453" s="96">
        <v>4924.3521478546527</v>
      </c>
      <c r="AK453" s="96">
        <v>25.977994145976957</v>
      </c>
      <c r="AL453" s="96">
        <v>6585.0615053478086</v>
      </c>
      <c r="AM453" s="96">
        <v>150.40681025966509</v>
      </c>
      <c r="AN453" s="96"/>
      <c r="AO453" s="96">
        <v>701.69332049088905</v>
      </c>
      <c r="AP453" s="96">
        <v>51656.815728270107</v>
      </c>
      <c r="AQ453" s="96"/>
      <c r="AR453" s="96">
        <v>39.084143385701985</v>
      </c>
      <c r="AS453" s="96">
        <v>26.922294053904356</v>
      </c>
      <c r="AT453" s="96">
        <v>109.48000242198155</v>
      </c>
      <c r="AU453" s="96">
        <v>25.189975721926636</v>
      </c>
      <c r="AV453" s="96">
        <v>2.1471843368695929</v>
      </c>
      <c r="AW453" s="96" t="s">
        <v>155</v>
      </c>
      <c r="AX453" s="96" t="s">
        <v>155</v>
      </c>
      <c r="AY453" s="96"/>
      <c r="AZ453" s="96">
        <v>71.553304320563456</v>
      </c>
      <c r="BA453" s="96">
        <v>765.9765346970787</v>
      </c>
      <c r="BB453" s="101">
        <v>17.417713436089244</v>
      </c>
      <c r="BC453" s="96">
        <v>0.5302930806581011</v>
      </c>
      <c r="BD453" s="96"/>
      <c r="BE453" s="96">
        <v>0.2832910661535758</v>
      </c>
      <c r="BF453" s="96"/>
      <c r="BG453" s="96">
        <v>0.93257646410827766</v>
      </c>
      <c r="BH453" s="96"/>
      <c r="BI453" s="96">
        <v>500.59950415647432</v>
      </c>
      <c r="BJ453" s="103">
        <v>46.861422446799331</v>
      </c>
      <c r="BK453" s="103">
        <v>97.840198837319562</v>
      </c>
      <c r="BL453" s="103">
        <v>11.655137944735852</v>
      </c>
      <c r="BM453" s="103">
        <v>43.933629397964445</v>
      </c>
      <c r="BN453" s="103">
        <v>8.8613897407193125</v>
      </c>
      <c r="BO453" s="103">
        <v>1.853066731795922</v>
      </c>
      <c r="BP453" s="103">
        <v>8.9254209364951453</v>
      </c>
      <c r="BQ453" s="103">
        <v>1.3915543893437048</v>
      </c>
      <c r="BR453" s="103">
        <v>8.3945391186317639</v>
      </c>
      <c r="BS453" s="103">
        <v>1.6039668600839523</v>
      </c>
      <c r="BT453" s="103">
        <v>4.8658645959460491</v>
      </c>
      <c r="BU453" s="103">
        <v>0.66795513178266119</v>
      </c>
      <c r="BV453" s="103">
        <v>4.4530078019679005</v>
      </c>
      <c r="BW453" s="103">
        <v>0.65564435796808795</v>
      </c>
      <c r="BX453" s="96">
        <v>23.064304818913527</v>
      </c>
      <c r="BY453" s="96"/>
      <c r="BZ453" s="135">
        <v>18.149213920068242</v>
      </c>
      <c r="CA453" s="135">
        <v>14.829414480569501</v>
      </c>
      <c r="CB453" s="135">
        <v>4.2601086441150677</v>
      </c>
      <c r="CC453" s="90">
        <v>241.96279829155372</v>
      </c>
      <c r="CD453" s="91">
        <v>313.51610261211715</v>
      </c>
      <c r="CE453" s="90">
        <f t="shared" si="57"/>
        <v>224.03335493814961</v>
      </c>
      <c r="CF453" s="91">
        <f t="shared" si="58"/>
        <v>290.28455940855929</v>
      </c>
      <c r="CG453" s="75"/>
      <c r="CH453" s="49"/>
      <c r="CI453" s="145">
        <v>102200</v>
      </c>
      <c r="CJ453" s="145" t="s">
        <v>155</v>
      </c>
      <c r="CK453" s="143">
        <v>54560</v>
      </c>
      <c r="CL453" s="145">
        <v>29387</v>
      </c>
      <c r="CM453" s="145" t="s">
        <v>155</v>
      </c>
      <c r="CN453" s="145" t="s">
        <v>155</v>
      </c>
      <c r="CO453" s="145">
        <v>363</v>
      </c>
      <c r="CP453" s="143">
        <v>606401</v>
      </c>
      <c r="CQ453" s="145" t="s">
        <v>155</v>
      </c>
      <c r="CR453" s="145">
        <v>6210</v>
      </c>
      <c r="CS453" s="145">
        <v>909</v>
      </c>
    </row>
    <row r="454" spans="1:97" ht="15.75" thickBot="1" x14ac:dyDescent="0.3">
      <c r="A454" s="76" t="s">
        <v>1155</v>
      </c>
      <c r="B454" s="117" t="s">
        <v>1194</v>
      </c>
      <c r="C454" s="76" t="s">
        <v>156</v>
      </c>
      <c r="D454" s="77" t="s">
        <v>1207</v>
      </c>
      <c r="E454" s="78" t="s">
        <v>23</v>
      </c>
      <c r="F454" s="78"/>
      <c r="G454" s="78"/>
      <c r="H454" s="78"/>
      <c r="I454" s="78"/>
      <c r="J454" s="79" t="s">
        <v>153</v>
      </c>
      <c r="K454" s="121"/>
      <c r="L454" s="154">
        <v>1.81</v>
      </c>
      <c r="M454" s="154">
        <v>93.09</v>
      </c>
      <c r="N454" s="77"/>
      <c r="O454" s="77"/>
      <c r="P454" s="77"/>
      <c r="Q454" s="77"/>
      <c r="R454" s="77"/>
      <c r="S454" s="77"/>
      <c r="T454" s="77"/>
      <c r="U454" s="77"/>
      <c r="V454" s="77"/>
      <c r="W454" s="77"/>
      <c r="X454" s="157">
        <v>1.9</v>
      </c>
      <c r="Y454" s="77"/>
      <c r="Z454" s="77"/>
      <c r="AA454" s="77" t="s">
        <v>155</v>
      </c>
      <c r="AB454" s="78" t="s">
        <v>154</v>
      </c>
      <c r="AC454" s="106"/>
      <c r="AD454" s="96">
        <v>2232.1927900830356</v>
      </c>
      <c r="AE454" s="96">
        <v>9057.2844439148867</v>
      </c>
      <c r="AF454" s="97">
        <v>116355.2898129978</v>
      </c>
      <c r="AG454" s="96">
        <v>328048.91295106796</v>
      </c>
      <c r="AH454" s="96">
        <v>478.94957054226677</v>
      </c>
      <c r="AI454" s="96">
        <v>36821.589463883145</v>
      </c>
      <c r="AJ454" s="96">
        <v>2079.1758702368011</v>
      </c>
      <c r="AK454" s="96">
        <v>27.033377923447599</v>
      </c>
      <c r="AL454" s="96">
        <v>6555.2003770909414</v>
      </c>
      <c r="AM454" s="96">
        <v>173.13960069333891</v>
      </c>
      <c r="AN454" s="96"/>
      <c r="AO454" s="96">
        <v>346.08555474631646</v>
      </c>
      <c r="AP454" s="96">
        <v>35784.298033472944</v>
      </c>
      <c r="AQ454" s="96"/>
      <c r="AR454" s="96">
        <v>34.208164884916222</v>
      </c>
      <c r="AS454" s="96">
        <v>30.845302291869913</v>
      </c>
      <c r="AT454" s="96">
        <v>103.75425866143978</v>
      </c>
      <c r="AU454" s="96">
        <v>30.108431482353073</v>
      </c>
      <c r="AV454" s="96">
        <v>2.4089616578570672</v>
      </c>
      <c r="AW454" s="96">
        <v>14.525774881004859</v>
      </c>
      <c r="AX454" s="96" t="s">
        <v>155</v>
      </c>
      <c r="AY454" s="96"/>
      <c r="AZ454" s="96">
        <v>47.386429951658947</v>
      </c>
      <c r="BA454" s="96">
        <v>391.65002740316476</v>
      </c>
      <c r="BB454" s="101">
        <v>17.809541220772608</v>
      </c>
      <c r="BC454" s="96">
        <v>1.6759289354774882</v>
      </c>
      <c r="BD454" s="96"/>
      <c r="BE454" s="96">
        <v>0.4404207389133451</v>
      </c>
      <c r="BF454" s="96"/>
      <c r="BG454" s="96">
        <v>0.44932405962894872</v>
      </c>
      <c r="BH454" s="96"/>
      <c r="BI454" s="96">
        <v>638.022307103804</v>
      </c>
      <c r="BJ454" s="103">
        <v>45.211029782128513</v>
      </c>
      <c r="BK454" s="103">
        <v>92.791126719489384</v>
      </c>
      <c r="BL454" s="103">
        <v>10.905946457353684</v>
      </c>
      <c r="BM454" s="103">
        <v>40.572613889241367</v>
      </c>
      <c r="BN454" s="103">
        <v>7.8184612977401873</v>
      </c>
      <c r="BO454" s="103">
        <v>1.5702552127506215</v>
      </c>
      <c r="BP454" s="103">
        <v>7.7402985284635806</v>
      </c>
      <c r="BQ454" s="103">
        <v>1.1882294284735662</v>
      </c>
      <c r="BR454" s="103">
        <v>7.6542441290432626</v>
      </c>
      <c r="BS454" s="103">
        <v>1.4157923847891107</v>
      </c>
      <c r="BT454" s="103">
        <v>4.2979457550929263</v>
      </c>
      <c r="BU454" s="103">
        <v>0.62777900940485132</v>
      </c>
      <c r="BV454" s="103">
        <v>3.9777151327863844</v>
      </c>
      <c r="BW454" s="103">
        <v>0.60273964022602067</v>
      </c>
      <c r="BX454" s="96">
        <v>12.093036833901278</v>
      </c>
      <c r="BY454" s="96"/>
      <c r="BZ454" s="135">
        <v>19.651250298089693</v>
      </c>
      <c r="CA454" s="135">
        <v>16.233565270821796</v>
      </c>
      <c r="CB454" s="135">
        <v>4.6860177264263863</v>
      </c>
      <c r="CC454" s="90">
        <v>226.37417736698345</v>
      </c>
      <c r="CD454" s="91">
        <v>273.76060731864237</v>
      </c>
      <c r="CE454" s="90">
        <f t="shared" si="57"/>
        <v>210.73172171092492</v>
      </c>
      <c r="CF454" s="91">
        <f t="shared" si="58"/>
        <v>254.84374935292419</v>
      </c>
      <c r="CG454" s="75"/>
      <c r="CH454" s="49"/>
      <c r="CI454" s="145">
        <v>112800</v>
      </c>
      <c r="CJ454" s="145" t="s">
        <v>155</v>
      </c>
      <c r="CK454" s="145">
        <v>36990</v>
      </c>
      <c r="CL454" s="145">
        <v>33587</v>
      </c>
      <c r="CM454" s="145" t="s">
        <v>155</v>
      </c>
      <c r="CN454" s="145" t="s">
        <v>155</v>
      </c>
      <c r="CO454" s="145">
        <v>414</v>
      </c>
      <c r="CP454" s="143">
        <v>597001</v>
      </c>
      <c r="CQ454" s="145" t="s">
        <v>155</v>
      </c>
      <c r="CR454" s="145">
        <v>5802</v>
      </c>
      <c r="CS454" s="145">
        <v>474</v>
      </c>
    </row>
    <row r="455" spans="1:97" ht="15.75" thickBot="1" x14ac:dyDescent="0.3">
      <c r="A455" s="76" t="s">
        <v>1156</v>
      </c>
      <c r="B455" s="117" t="s">
        <v>1195</v>
      </c>
      <c r="C455" s="76" t="s">
        <v>156</v>
      </c>
      <c r="D455" s="77" t="s">
        <v>1207</v>
      </c>
      <c r="E455" s="78" t="s">
        <v>23</v>
      </c>
      <c r="F455" s="78"/>
      <c r="G455" s="78"/>
      <c r="H455" s="78"/>
      <c r="I455" s="78"/>
      <c r="J455" s="79" t="s">
        <v>153</v>
      </c>
      <c r="K455" s="121"/>
      <c r="L455" s="154">
        <v>1.92</v>
      </c>
      <c r="M455" s="154">
        <v>91.38</v>
      </c>
      <c r="N455" s="77"/>
      <c r="O455" s="77"/>
      <c r="P455" s="77"/>
      <c r="Q455" s="77"/>
      <c r="R455" s="77"/>
      <c r="S455" s="77"/>
      <c r="T455" s="77"/>
      <c r="U455" s="77"/>
      <c r="V455" s="77"/>
      <c r="W455" s="77"/>
      <c r="X455" s="157">
        <v>1.1000000000000001</v>
      </c>
      <c r="Y455" s="77"/>
      <c r="Z455" s="77"/>
      <c r="AA455" s="77" t="s">
        <v>155</v>
      </c>
      <c r="AB455" s="78" t="s">
        <v>154</v>
      </c>
      <c r="AC455" s="106"/>
      <c r="AD455" s="96">
        <v>2669.0764183882156</v>
      </c>
      <c r="AE455" s="96">
        <v>2788.7861189170571</v>
      </c>
      <c r="AF455" s="97">
        <v>155168.23344271202</v>
      </c>
      <c r="AG455" s="96">
        <v>322952.32983536576</v>
      </c>
      <c r="AH455" s="96">
        <v>328.04075078756034</v>
      </c>
      <c r="AI455" s="96">
        <v>22431.670295073232</v>
      </c>
      <c r="AJ455" s="96">
        <v>8307.2713554436523</v>
      </c>
      <c r="AK455" s="96">
        <v>35.184144101761568</v>
      </c>
      <c r="AL455" s="96">
        <v>11871.41516089244</v>
      </c>
      <c r="AM455" s="96">
        <v>226.89761522907182</v>
      </c>
      <c r="AN455" s="96"/>
      <c r="AO455" s="96">
        <v>20.609941349347551</v>
      </c>
      <c r="AP455" s="96">
        <v>9151.9604783118175</v>
      </c>
      <c r="AQ455" s="96"/>
      <c r="AR455" s="96">
        <v>33.682148281771241</v>
      </c>
      <c r="AS455" s="96">
        <v>123.26382321838769</v>
      </c>
      <c r="AT455" s="96">
        <v>41.310631510475105</v>
      </c>
      <c r="AU455" s="96">
        <v>46.590777301527517</v>
      </c>
      <c r="AV455" s="96">
        <v>3.1769918770631702</v>
      </c>
      <c r="AW455" s="96" t="s">
        <v>155</v>
      </c>
      <c r="AX455" s="96" t="s">
        <v>155</v>
      </c>
      <c r="AY455" s="96"/>
      <c r="AZ455" s="96">
        <v>52.440311359233661</v>
      </c>
      <c r="BA455" s="96">
        <v>570.90059038136735</v>
      </c>
      <c r="BB455" s="101">
        <v>34.749368774124022</v>
      </c>
      <c r="BC455" s="96">
        <v>4.8399761329072923</v>
      </c>
      <c r="BD455" s="96"/>
      <c r="BE455" s="96">
        <v>0.2163636908435693</v>
      </c>
      <c r="BF455" s="96"/>
      <c r="BG455" s="96">
        <v>0.82552548110885171</v>
      </c>
      <c r="BH455" s="96"/>
      <c r="BI455" s="96">
        <v>424.18473115840686</v>
      </c>
      <c r="BJ455" s="103">
        <v>63.296712922065574</v>
      </c>
      <c r="BK455" s="103">
        <v>116.5296337879462</v>
      </c>
      <c r="BL455" s="103">
        <v>12.590379641614273</v>
      </c>
      <c r="BM455" s="103">
        <v>44.375160412030674</v>
      </c>
      <c r="BN455" s="103">
        <v>7.3838384797009118</v>
      </c>
      <c r="BO455" s="103">
        <v>1.432749064396029</v>
      </c>
      <c r="BP455" s="103">
        <v>7.1292837584022681</v>
      </c>
      <c r="BQ455" s="103">
        <v>1.1377770036206023</v>
      </c>
      <c r="BR455" s="103">
        <v>7.5290559615758079</v>
      </c>
      <c r="BS455" s="103">
        <v>1.5319340056383788</v>
      </c>
      <c r="BT455" s="103">
        <v>4.8494976152043314</v>
      </c>
      <c r="BU455" s="103">
        <v>0.71769235991967983</v>
      </c>
      <c r="BV455" s="103">
        <v>5.0418351888611532</v>
      </c>
      <c r="BW455" s="103">
        <v>0.75588232699708935</v>
      </c>
      <c r="BX455" s="96">
        <v>17.398097139225687</v>
      </c>
      <c r="BY455" s="96"/>
      <c r="BZ455" s="135">
        <v>42.229005164956106</v>
      </c>
      <c r="CA455" s="135">
        <v>37.211271075930874</v>
      </c>
      <c r="CB455" s="135">
        <v>7.3342408633395895</v>
      </c>
      <c r="CC455" s="90">
        <v>274.30143252797302</v>
      </c>
      <c r="CD455" s="91">
        <v>326.74174388720667</v>
      </c>
      <c r="CE455" s="90">
        <f t="shared" si="57"/>
        <v>250.65664904406174</v>
      </c>
      <c r="CF455" s="91">
        <f t="shared" si="58"/>
        <v>298.57660556412941</v>
      </c>
      <c r="CG455" s="75"/>
      <c r="CH455" s="49"/>
      <c r="CI455" s="143">
        <v>148200</v>
      </c>
      <c r="CJ455" s="145" t="s">
        <v>155</v>
      </c>
      <c r="CK455" s="145">
        <v>9531</v>
      </c>
      <c r="CL455" s="145">
        <v>18387</v>
      </c>
      <c r="CM455" s="145" t="s">
        <v>155</v>
      </c>
      <c r="CN455" s="145" t="s">
        <v>155</v>
      </c>
      <c r="CO455" s="145" t="s">
        <v>155</v>
      </c>
      <c r="CP455" s="143">
        <v>590401</v>
      </c>
      <c r="CQ455" s="145" t="s">
        <v>155</v>
      </c>
      <c r="CR455" s="145">
        <v>11320</v>
      </c>
      <c r="CS455" s="145">
        <v>622.29999999999995</v>
      </c>
    </row>
    <row r="456" spans="1:97" ht="15.75" thickBot="1" x14ac:dyDescent="0.3">
      <c r="A456" s="76" t="s">
        <v>1157</v>
      </c>
      <c r="B456" s="117" t="s">
        <v>1196</v>
      </c>
      <c r="C456" s="76" t="s">
        <v>156</v>
      </c>
      <c r="D456" s="77" t="s">
        <v>1207</v>
      </c>
      <c r="E456" s="78" t="s">
        <v>23</v>
      </c>
      <c r="F456" s="78"/>
      <c r="G456" s="78"/>
      <c r="H456" s="78"/>
      <c r="I456" s="78"/>
      <c r="J456" s="79" t="s">
        <v>153</v>
      </c>
      <c r="K456" s="121"/>
      <c r="L456" s="154">
        <v>1.24</v>
      </c>
      <c r="M456" s="154">
        <v>93.56</v>
      </c>
      <c r="N456" s="77"/>
      <c r="O456" s="77"/>
      <c r="P456" s="77"/>
      <c r="Q456" s="77"/>
      <c r="R456" s="77"/>
      <c r="S456" s="77"/>
      <c r="T456" s="77"/>
      <c r="U456" s="77"/>
      <c r="V456" s="77"/>
      <c r="W456" s="77"/>
      <c r="X456" s="157" t="s">
        <v>155</v>
      </c>
      <c r="Y456" s="77"/>
      <c r="Z456" s="77"/>
      <c r="AA456" s="77" t="s">
        <v>155</v>
      </c>
      <c r="AB456" s="78" t="s">
        <v>154</v>
      </c>
      <c r="AC456" s="106"/>
      <c r="AD456" s="96">
        <v>2745.8536593552553</v>
      </c>
      <c r="AE456" s="96">
        <v>4983.7489435615016</v>
      </c>
      <c r="AF456" s="97">
        <v>149744.3964883665</v>
      </c>
      <c r="AG456" s="96">
        <v>332978.66396226012</v>
      </c>
      <c r="AH456" s="96">
        <v>182.83922331907897</v>
      </c>
      <c r="AI456" s="96">
        <v>34013.683675290747</v>
      </c>
      <c r="AJ456" s="96">
        <v>2726.0341039300401</v>
      </c>
      <c r="AK456" s="96">
        <v>27.970573058942257</v>
      </c>
      <c r="AL456" s="96">
        <v>9618.5250652912655</v>
      </c>
      <c r="AM456" s="96">
        <v>182.5091572702207</v>
      </c>
      <c r="AN456" s="96"/>
      <c r="AO456" s="96">
        <v>40.97321105143768</v>
      </c>
      <c r="AP456" s="96">
        <v>12777.189713864918</v>
      </c>
      <c r="AQ456" s="96"/>
      <c r="AR456" s="96">
        <v>33.112662566939079</v>
      </c>
      <c r="AS456" s="96">
        <v>21.954613158020845</v>
      </c>
      <c r="AT456" s="96">
        <v>55.105364138729364</v>
      </c>
      <c r="AU456" s="96">
        <v>41.353283882623202</v>
      </c>
      <c r="AV456" s="96">
        <v>2.6031108048876752</v>
      </c>
      <c r="AW456" s="96" t="s">
        <v>155</v>
      </c>
      <c r="AX456" s="96" t="s">
        <v>155</v>
      </c>
      <c r="AY456" s="96"/>
      <c r="AZ456" s="96">
        <v>51.197364198297855</v>
      </c>
      <c r="BA456" s="96">
        <v>493.47728577207852</v>
      </c>
      <c r="BB456" s="101">
        <v>26.898631386957582</v>
      </c>
      <c r="BC456" s="96">
        <v>3.6164304092683621</v>
      </c>
      <c r="BD456" s="96"/>
      <c r="BE456" s="96">
        <v>0.19172848211722701</v>
      </c>
      <c r="BF456" s="96"/>
      <c r="BG456" s="96">
        <v>0.67672842710248693</v>
      </c>
      <c r="BH456" s="96"/>
      <c r="BI456" s="96">
        <v>556.7382355825855</v>
      </c>
      <c r="BJ456" s="103">
        <v>54.280978305976717</v>
      </c>
      <c r="BK456" s="103">
        <v>99.325800704209698</v>
      </c>
      <c r="BL456" s="103">
        <v>11.087476785507629</v>
      </c>
      <c r="BM456" s="103">
        <v>37.946411928215404</v>
      </c>
      <c r="BN456" s="103">
        <v>6.2934563812185562</v>
      </c>
      <c r="BO456" s="103">
        <v>1.2353915796426014</v>
      </c>
      <c r="BP456" s="103">
        <v>6.5912307661548546</v>
      </c>
      <c r="BQ456" s="103">
        <v>1.1450993408444097</v>
      </c>
      <c r="BR456" s="103">
        <v>7.3566217595594798</v>
      </c>
      <c r="BS456" s="103">
        <v>1.4855591504825492</v>
      </c>
      <c r="BT456" s="103">
        <v>4.555055644315904</v>
      </c>
      <c r="BU456" s="103">
        <v>0.69940705346476428</v>
      </c>
      <c r="BV456" s="103">
        <v>4.4692157147694118</v>
      </c>
      <c r="BW456" s="103">
        <v>0.69789592924726507</v>
      </c>
      <c r="BX456" s="96">
        <v>14.881632120788709</v>
      </c>
      <c r="BY456" s="96"/>
      <c r="BZ456" s="135">
        <v>21.257053220100374</v>
      </c>
      <c r="CA456" s="135">
        <v>17.571941705870856</v>
      </c>
      <c r="CB456" s="135">
        <v>4.8817807327694904</v>
      </c>
      <c r="CC456" s="90">
        <v>237.16960104360925</v>
      </c>
      <c r="CD456" s="91">
        <v>288.36696524190711</v>
      </c>
      <c r="CE456" s="90">
        <f t="shared" si="57"/>
        <v>221.89587873640082</v>
      </c>
      <c r="CF456" s="91">
        <f t="shared" si="58"/>
        <v>269.7961326803283</v>
      </c>
      <c r="CG456" s="75"/>
      <c r="CH456" s="49"/>
      <c r="CI456" s="145">
        <v>138400</v>
      </c>
      <c r="CJ456" s="145" t="s">
        <v>155</v>
      </c>
      <c r="CK456" s="145">
        <v>12220</v>
      </c>
      <c r="CL456" s="145">
        <v>29587</v>
      </c>
      <c r="CM456" s="145" t="s">
        <v>155</v>
      </c>
      <c r="CN456" s="145" t="s">
        <v>155</v>
      </c>
      <c r="CO456" s="145" t="s">
        <v>155</v>
      </c>
      <c r="CP456" s="143">
        <v>590401</v>
      </c>
      <c r="CQ456" s="145" t="s">
        <v>155</v>
      </c>
      <c r="CR456" s="145">
        <v>8718</v>
      </c>
      <c r="CS456" s="145">
        <v>600.5</v>
      </c>
    </row>
    <row r="457" spans="1:97" ht="15.75" thickBot="1" x14ac:dyDescent="0.3">
      <c r="A457" s="76" t="s">
        <v>1158</v>
      </c>
      <c r="B457" s="117" t="s">
        <v>1197</v>
      </c>
      <c r="C457" s="76" t="s">
        <v>156</v>
      </c>
      <c r="D457" s="77" t="s">
        <v>1207</v>
      </c>
      <c r="E457" s="78" t="s">
        <v>23</v>
      </c>
      <c r="F457" s="78"/>
      <c r="G457" s="78"/>
      <c r="H457" s="78"/>
      <c r="I457" s="78"/>
      <c r="J457" s="79" t="s">
        <v>153</v>
      </c>
      <c r="K457" s="121"/>
      <c r="L457" s="154">
        <v>0.99</v>
      </c>
      <c r="M457" s="154">
        <v>96.13</v>
      </c>
      <c r="N457" s="77"/>
      <c r="O457" s="77"/>
      <c r="P457" s="77"/>
      <c r="Q457" s="77"/>
      <c r="R457" s="77"/>
      <c r="S457" s="77"/>
      <c r="T457" s="77"/>
      <c r="U457" s="77"/>
      <c r="V457" s="77"/>
      <c r="W457" s="77"/>
      <c r="X457" s="157" t="s">
        <v>155</v>
      </c>
      <c r="Y457" s="77"/>
      <c r="Z457" s="77"/>
      <c r="AA457" s="77" t="s">
        <v>155</v>
      </c>
      <c r="AB457" s="78" t="s">
        <v>154</v>
      </c>
      <c r="AC457" s="106"/>
      <c r="AD457" s="96">
        <v>2010.6560454705682</v>
      </c>
      <c r="AE457" s="96">
        <v>2651.9500792496219</v>
      </c>
      <c r="AF457" s="97">
        <v>81583.615157932334</v>
      </c>
      <c r="AG457" s="96">
        <v>406148.24607113563</v>
      </c>
      <c r="AH457" s="96">
        <v>130.73150775758461</v>
      </c>
      <c r="AI457" s="96">
        <v>19450.629113952429</v>
      </c>
      <c r="AJ457" s="96">
        <v>2858.8073348595431</v>
      </c>
      <c r="AK457" s="96">
        <v>25.010569731256389</v>
      </c>
      <c r="AL457" s="96">
        <v>7187.8406498061122</v>
      </c>
      <c r="AM457" s="96">
        <v>100.89234158130606</v>
      </c>
      <c r="AN457" s="96"/>
      <c r="AO457" s="96">
        <v>25.381354773204077</v>
      </c>
      <c r="AP457" s="96">
        <v>6270.2953739010254</v>
      </c>
      <c r="AQ457" s="96"/>
      <c r="AR457" s="96">
        <v>13.486127473897266</v>
      </c>
      <c r="AS457" s="96">
        <v>6.710066070930881</v>
      </c>
      <c r="AT457" s="96">
        <v>31.30226696393521</v>
      </c>
      <c r="AU457" s="96">
        <v>20.612716939517483</v>
      </c>
      <c r="AV457" s="96">
        <v>1.9992604500485516</v>
      </c>
      <c r="AW457" s="96" t="s">
        <v>155</v>
      </c>
      <c r="AX457" s="96" t="s">
        <v>155</v>
      </c>
      <c r="AY457" s="96"/>
      <c r="AZ457" s="96">
        <v>111.27978103087784</v>
      </c>
      <c r="BA457" s="96">
        <v>1816.6306075800774</v>
      </c>
      <c r="BB457" s="101">
        <v>19.032128245283467</v>
      </c>
      <c r="BC457" s="96">
        <v>2.0549581044064729</v>
      </c>
      <c r="BD457" s="96"/>
      <c r="BE457" s="96">
        <v>0.52374491704407722</v>
      </c>
      <c r="BF457" s="96"/>
      <c r="BG457" s="96" t="s">
        <v>155</v>
      </c>
      <c r="BH457" s="96"/>
      <c r="BI457" s="96">
        <v>324.85474502188242</v>
      </c>
      <c r="BJ457" s="103">
        <v>40.39461094216098</v>
      </c>
      <c r="BK457" s="103">
        <v>75.268739548450782</v>
      </c>
      <c r="BL457" s="103">
        <v>8.2602862189566508</v>
      </c>
      <c r="BM457" s="103">
        <v>27.670293917989888</v>
      </c>
      <c r="BN457" s="103">
        <v>5.0625663411090205</v>
      </c>
      <c r="BO457" s="103">
        <v>1.0485623260045245</v>
      </c>
      <c r="BP457" s="103">
        <v>5.7686620774781101</v>
      </c>
      <c r="BQ457" s="103">
        <v>0.95055352142851068</v>
      </c>
      <c r="BR457" s="103">
        <v>6.4697686951390514</v>
      </c>
      <c r="BS457" s="103">
        <v>1.2630105238109106</v>
      </c>
      <c r="BT457" s="103">
        <v>4.0486047197007462</v>
      </c>
      <c r="BU457" s="103">
        <v>0.58888544150150313</v>
      </c>
      <c r="BV457" s="103">
        <v>4.0653433992185972</v>
      </c>
      <c r="BW457" s="103">
        <v>0.62183978710623844</v>
      </c>
      <c r="BX457" s="96">
        <v>50.365981841990504</v>
      </c>
      <c r="BY457" s="96"/>
      <c r="BZ457" s="135">
        <v>12.953102966547579</v>
      </c>
      <c r="CA457" s="135">
        <v>13.312740961956317</v>
      </c>
      <c r="CB457" s="135">
        <v>4.0019209990753657</v>
      </c>
      <c r="CC457" s="90">
        <v>181.48172746005548</v>
      </c>
      <c r="CD457" s="91">
        <v>292.76150849093335</v>
      </c>
      <c r="CE457" s="90">
        <f t="shared" si="57"/>
        <v>174.45838460735132</v>
      </c>
      <c r="CF457" s="91">
        <f t="shared" si="58"/>
        <v>281.43163811233421</v>
      </c>
      <c r="CG457" s="75"/>
      <c r="CH457" s="49"/>
      <c r="CI457" s="145">
        <v>79850</v>
      </c>
      <c r="CJ457" s="145" t="s">
        <v>155</v>
      </c>
      <c r="CK457" s="145">
        <v>6579</v>
      </c>
      <c r="CL457" s="145" t="s">
        <v>155</v>
      </c>
      <c r="CM457" s="145" t="s">
        <v>155</v>
      </c>
      <c r="CN457" s="145" t="s">
        <v>155</v>
      </c>
      <c r="CO457" s="145" t="s">
        <v>155</v>
      </c>
      <c r="CP457" s="143">
        <v>742701</v>
      </c>
      <c r="CQ457" s="145" t="s">
        <v>155</v>
      </c>
      <c r="CR457" s="145">
        <v>6505</v>
      </c>
      <c r="CS457" s="145">
        <v>1909</v>
      </c>
    </row>
    <row r="458" spans="1:97" ht="15.75" thickBot="1" x14ac:dyDescent="0.3">
      <c r="A458" s="76" t="s">
        <v>1159</v>
      </c>
      <c r="B458" s="117" t="s">
        <v>1198</v>
      </c>
      <c r="C458" s="76" t="s">
        <v>156</v>
      </c>
      <c r="D458" s="76" t="s">
        <v>1207</v>
      </c>
      <c r="E458" s="78" t="s">
        <v>23</v>
      </c>
      <c r="F458" s="78"/>
      <c r="G458" s="78"/>
      <c r="H458" s="78"/>
      <c r="I458" s="78"/>
      <c r="J458" s="79" t="s">
        <v>153</v>
      </c>
      <c r="K458" s="121"/>
      <c r="L458" s="154">
        <v>0.96</v>
      </c>
      <c r="M458" s="154">
        <v>86.65</v>
      </c>
      <c r="N458" s="77"/>
      <c r="O458" s="77"/>
      <c r="P458" s="77"/>
      <c r="Q458" s="77"/>
      <c r="R458" s="77"/>
      <c r="S458" s="77"/>
      <c r="T458" s="77"/>
      <c r="U458" s="77"/>
      <c r="V458" s="77"/>
      <c r="W458" s="77"/>
      <c r="X458" s="157">
        <v>7.46</v>
      </c>
      <c r="Y458" s="77"/>
      <c r="Z458" s="77"/>
      <c r="AA458" s="77" t="s">
        <v>155</v>
      </c>
      <c r="AB458" s="78" t="s">
        <v>154</v>
      </c>
      <c r="AC458" s="146"/>
      <c r="AD458" s="147">
        <v>2012.2842421317084</v>
      </c>
      <c r="AE458" s="147">
        <v>7544.6312750377201</v>
      </c>
      <c r="AF458" s="148">
        <v>130908.84712048601</v>
      </c>
      <c r="AG458" s="147">
        <v>325112.83722761099</v>
      </c>
      <c r="AH458" s="147">
        <v>200.49466753391192</v>
      </c>
      <c r="AI458" s="147">
        <v>35588.285692064448</v>
      </c>
      <c r="AJ458" s="147">
        <v>969.80846109944491</v>
      </c>
      <c r="AK458" s="147">
        <v>33.283501053885722</v>
      </c>
      <c r="AL458" s="147">
        <v>5870.335956101324</v>
      </c>
      <c r="AM458" s="147">
        <v>201.12770010775662</v>
      </c>
      <c r="AN458" s="147"/>
      <c r="AO458" s="147">
        <v>173.43461768838498</v>
      </c>
      <c r="AP458" s="147">
        <v>23104.506569416579</v>
      </c>
      <c r="AQ458" s="146"/>
      <c r="AR458" s="146">
        <v>46.941566145870418</v>
      </c>
      <c r="AS458" s="146">
        <v>50.566636902754468</v>
      </c>
      <c r="AT458" s="146">
        <v>115.93640492229352</v>
      </c>
      <c r="AU458" s="96">
        <v>32.038445311663395</v>
      </c>
      <c r="AV458" s="96">
        <v>2.4902436494290505</v>
      </c>
      <c r="AW458" s="146">
        <v>7.4588449465938949</v>
      </c>
      <c r="AX458" s="146" t="s">
        <v>155</v>
      </c>
      <c r="AY458" s="104"/>
      <c r="AZ458" s="146">
        <v>46.313709622011025</v>
      </c>
      <c r="BA458" s="146">
        <v>405.44734045187874</v>
      </c>
      <c r="BB458" s="101">
        <v>16.312578597426807</v>
      </c>
      <c r="BC458" s="146">
        <v>0.87990175650802305</v>
      </c>
      <c r="BD458" s="146"/>
      <c r="BE458" s="146">
        <v>0.29168090000503982</v>
      </c>
      <c r="BF458" s="146"/>
      <c r="BG458" s="146">
        <v>0.96390149674493708</v>
      </c>
      <c r="BH458" s="104"/>
      <c r="BI458" s="147">
        <v>647.37129528068454</v>
      </c>
      <c r="BJ458" s="146">
        <v>56.083003504841798</v>
      </c>
      <c r="BK458" s="146">
        <v>117.62293653001662</v>
      </c>
      <c r="BL458" s="146">
        <v>13.55953561031609</v>
      </c>
      <c r="BM458" s="146">
        <v>49.16766862227572</v>
      </c>
      <c r="BN458" s="146">
        <v>9.6864649347173621</v>
      </c>
      <c r="BO458" s="146">
        <v>1.6947430070836358</v>
      </c>
      <c r="BP458" s="146">
        <v>7.9955549775177666</v>
      </c>
      <c r="BQ458" s="146">
        <v>1.1126609344571485</v>
      </c>
      <c r="BR458" s="146">
        <v>7.3079590429295385</v>
      </c>
      <c r="BS458" s="146">
        <v>1.3403212561007851</v>
      </c>
      <c r="BT458" s="146">
        <v>4.0872647480842961</v>
      </c>
      <c r="BU458" s="146">
        <v>0.59522642649467039</v>
      </c>
      <c r="BV458" s="146">
        <v>3.9564355922281171</v>
      </c>
      <c r="BW458" s="146">
        <v>0.60452494150227509</v>
      </c>
      <c r="BX458" s="146">
        <v>12.321042116209197</v>
      </c>
      <c r="BY458" s="146"/>
      <c r="BZ458" s="146">
        <v>79.667992112926896</v>
      </c>
      <c r="CA458" s="146">
        <v>17.819926659190831</v>
      </c>
      <c r="CB458" s="146">
        <v>4.4821625284190532</v>
      </c>
      <c r="CC458" s="90">
        <v>274.81430012856583</v>
      </c>
      <c r="CD458" s="91">
        <v>321.12800975057684</v>
      </c>
      <c r="CE458" s="90">
        <f t="shared" si="57"/>
        <v>238.12659106140234</v>
      </c>
      <c r="CF458" s="91">
        <f t="shared" si="58"/>
        <v>278.25742044887483</v>
      </c>
      <c r="CG458" s="75"/>
      <c r="CH458" s="49"/>
      <c r="CI458" s="145">
        <v>121500</v>
      </c>
      <c r="CJ458" s="145" t="s">
        <v>155</v>
      </c>
      <c r="CK458" s="145">
        <v>23430</v>
      </c>
      <c r="CL458" s="145">
        <v>36267</v>
      </c>
      <c r="CM458" s="145" t="s">
        <v>155</v>
      </c>
      <c r="CN458" s="145" t="s">
        <v>155</v>
      </c>
      <c r="CO458" s="145" t="s">
        <v>155</v>
      </c>
      <c r="CP458" s="143">
        <v>595648</v>
      </c>
      <c r="CQ458" s="145" t="s">
        <v>155</v>
      </c>
      <c r="CR458" s="145">
        <v>5546</v>
      </c>
      <c r="CS458" s="145">
        <v>401.3</v>
      </c>
    </row>
    <row r="459" spans="1:97" ht="15.75" thickBot="1" x14ac:dyDescent="0.3">
      <c r="A459" s="76" t="s">
        <v>1160</v>
      </c>
      <c r="B459" s="117" t="s">
        <v>1199</v>
      </c>
      <c r="C459" s="76" t="s">
        <v>156</v>
      </c>
      <c r="D459" s="76" t="s">
        <v>1207</v>
      </c>
      <c r="E459" s="78" t="s">
        <v>23</v>
      </c>
      <c r="F459" s="78"/>
      <c r="G459" s="78"/>
      <c r="H459" s="78"/>
      <c r="I459" s="78"/>
      <c r="J459" s="79" t="s">
        <v>153</v>
      </c>
      <c r="K459" s="121"/>
      <c r="L459" s="154">
        <v>0.86</v>
      </c>
      <c r="M459" s="154">
        <v>57.87</v>
      </c>
      <c r="N459" s="77"/>
      <c r="O459" s="77"/>
      <c r="P459" s="77"/>
      <c r="Q459" s="77"/>
      <c r="R459" s="77"/>
      <c r="S459" s="77"/>
      <c r="T459" s="77"/>
      <c r="U459" s="77"/>
      <c r="V459" s="77"/>
      <c r="W459" s="77"/>
      <c r="X459" s="157">
        <v>34.35</v>
      </c>
      <c r="Y459" s="77"/>
      <c r="Z459" s="77"/>
      <c r="AA459" s="77" t="s">
        <v>155</v>
      </c>
      <c r="AB459" s="78" t="s">
        <v>154</v>
      </c>
      <c r="AC459" s="146"/>
      <c r="AD459" s="147">
        <v>1248.3913020356313</v>
      </c>
      <c r="AE459" s="147">
        <v>4175.4554883828405</v>
      </c>
      <c r="AF459" s="148">
        <v>156085.64475659365</v>
      </c>
      <c r="AG459" s="147">
        <v>325315.62857241207</v>
      </c>
      <c r="AH459" s="147">
        <v>351.60061880670406</v>
      </c>
      <c r="AI459" s="147">
        <v>17280.61299447075</v>
      </c>
      <c r="AJ459" s="147">
        <v>1806.7927680037456</v>
      </c>
      <c r="AK459" s="147">
        <v>34.438582350512021</v>
      </c>
      <c r="AL459" s="147">
        <v>9880.5218469754382</v>
      </c>
      <c r="AM459" s="147">
        <v>153.22414450044852</v>
      </c>
      <c r="AN459" s="147"/>
      <c r="AO459" s="147">
        <v>29.961409167172135</v>
      </c>
      <c r="AP459" s="147">
        <v>11890.182801997767</v>
      </c>
      <c r="AQ459" s="146"/>
      <c r="AR459" s="146">
        <v>23.396742300446483</v>
      </c>
      <c r="AS459" s="146">
        <v>46.876453545365813</v>
      </c>
      <c r="AT459" s="146">
        <v>18.480158565756174</v>
      </c>
      <c r="AU459" s="96">
        <v>34.704438177856446</v>
      </c>
      <c r="AV459" s="96">
        <v>8.2363519344980887</v>
      </c>
      <c r="AW459" s="146" t="s">
        <v>155</v>
      </c>
      <c r="AX459" s="146" t="s">
        <v>155</v>
      </c>
      <c r="AY459" s="104"/>
      <c r="AZ459" s="146">
        <v>67.964543414260277</v>
      </c>
      <c r="BA459" s="146">
        <v>728.83197014130087</v>
      </c>
      <c r="BB459" s="101">
        <v>28.584731709645805</v>
      </c>
      <c r="BC459" s="146">
        <v>1.5451129480376073</v>
      </c>
      <c r="BD459" s="146"/>
      <c r="BE459" s="146">
        <v>0.24296865478577664</v>
      </c>
      <c r="BF459" s="146"/>
      <c r="BG459" s="146">
        <v>0.99119681711595353</v>
      </c>
      <c r="BH459" s="104"/>
      <c r="BI459" s="147">
        <v>311.11682755098178</v>
      </c>
      <c r="BJ459" s="146">
        <v>53.53835081772629</v>
      </c>
      <c r="BK459" s="146">
        <v>101.47798407111627</v>
      </c>
      <c r="BL459" s="146">
        <v>11.431519546567555</v>
      </c>
      <c r="BM459" s="146">
        <v>41.784442907535251</v>
      </c>
      <c r="BN459" s="146">
        <v>7.9532508036860614</v>
      </c>
      <c r="BO459" s="146">
        <v>1.7284607547536011</v>
      </c>
      <c r="BP459" s="146">
        <v>7.8002597840019234</v>
      </c>
      <c r="BQ459" s="146">
        <v>1.2358532287019179</v>
      </c>
      <c r="BR459" s="146">
        <v>8.2719829077959073</v>
      </c>
      <c r="BS459" s="146">
        <v>1.5953883190232394</v>
      </c>
      <c r="BT459" s="146">
        <v>5.260214062266213</v>
      </c>
      <c r="BU459" s="146">
        <v>0.74721971209623661</v>
      </c>
      <c r="BV459" s="146">
        <v>5.204118179574702</v>
      </c>
      <c r="BW459" s="146">
        <v>0.79702592769836722</v>
      </c>
      <c r="BX459" s="146">
        <v>21.165934979257162</v>
      </c>
      <c r="BY459" s="146"/>
      <c r="BZ459" s="146">
        <v>42.135004744506027</v>
      </c>
      <c r="CA459" s="146">
        <v>23.027520751335544</v>
      </c>
      <c r="CB459" s="146">
        <v>5.0410058992782387</v>
      </c>
      <c r="CC459" s="90">
        <v>248.82607102254354</v>
      </c>
      <c r="CD459" s="91">
        <v>316.79061443680382</v>
      </c>
      <c r="CE459" s="90">
        <f t="shared" si="57"/>
        <v>143.99564730074596</v>
      </c>
      <c r="CF459" s="91">
        <f t="shared" si="58"/>
        <v>183.32672857457837</v>
      </c>
      <c r="CG459" s="75"/>
      <c r="CH459" s="49"/>
      <c r="CI459" s="145">
        <v>146500</v>
      </c>
      <c r="CJ459" s="145" t="s">
        <v>155</v>
      </c>
      <c r="CK459" s="145">
        <v>12170</v>
      </c>
      <c r="CL459" s="145">
        <v>23567</v>
      </c>
      <c r="CM459" s="145" t="s">
        <v>155</v>
      </c>
      <c r="CN459" s="145" t="s">
        <v>155</v>
      </c>
      <c r="CO459" s="145" t="s">
        <v>155</v>
      </c>
      <c r="CP459" s="143">
        <v>583948</v>
      </c>
      <c r="CQ459" s="145" t="s">
        <v>155</v>
      </c>
      <c r="CR459" s="145">
        <v>8960</v>
      </c>
      <c r="CS459" s="145">
        <v>786.5</v>
      </c>
    </row>
    <row r="460" spans="1:97" ht="15.75" thickBot="1" x14ac:dyDescent="0.3">
      <c r="A460" s="76" t="s">
        <v>1161</v>
      </c>
      <c r="B460" s="117" t="s">
        <v>1200</v>
      </c>
      <c r="C460" s="76" t="s">
        <v>156</v>
      </c>
      <c r="D460" s="76" t="s">
        <v>1207</v>
      </c>
      <c r="E460" s="78" t="s">
        <v>23</v>
      </c>
      <c r="F460" s="78"/>
      <c r="G460" s="78"/>
      <c r="H460" s="78"/>
      <c r="I460" s="78"/>
      <c r="J460" s="79" t="s">
        <v>153</v>
      </c>
      <c r="K460" s="121"/>
      <c r="L460" s="154">
        <v>1.25</v>
      </c>
      <c r="M460" s="154">
        <v>77.790000000000006</v>
      </c>
      <c r="N460" s="77"/>
      <c r="O460" s="77"/>
      <c r="P460" s="77"/>
      <c r="Q460" s="77"/>
      <c r="R460" s="77"/>
      <c r="S460" s="77"/>
      <c r="T460" s="77"/>
      <c r="U460" s="77"/>
      <c r="V460" s="77"/>
      <c r="W460" s="77"/>
      <c r="X460" s="157">
        <v>13.25</v>
      </c>
      <c r="Y460" s="77"/>
      <c r="Z460" s="77"/>
      <c r="AA460" s="77" t="s">
        <v>155</v>
      </c>
      <c r="AB460" s="78" t="s">
        <v>154</v>
      </c>
      <c r="AC460" s="146"/>
      <c r="AD460" s="147">
        <v>1413.7599819908626</v>
      </c>
      <c r="AE460" s="147">
        <v>2731.603662675433</v>
      </c>
      <c r="AF460" s="148">
        <v>165669.32953806015</v>
      </c>
      <c r="AG460" s="147">
        <v>310157.79744793574</v>
      </c>
      <c r="AH460" s="147">
        <v>545.37313520571354</v>
      </c>
      <c r="AI460" s="147">
        <v>15898.47650895886</v>
      </c>
      <c r="AJ460" s="147">
        <v>8676.1346712966661</v>
      </c>
      <c r="AK460" s="147">
        <v>44.069152060352899</v>
      </c>
      <c r="AL460" s="147">
        <v>9753.8157405420498</v>
      </c>
      <c r="AM460" s="147">
        <v>258.85427868869527</v>
      </c>
      <c r="AN460" s="147"/>
      <c r="AO460" s="147">
        <v>14.327063999427715</v>
      </c>
      <c r="AP460" s="147">
        <v>10960.300199289544</v>
      </c>
      <c r="AQ460" s="146"/>
      <c r="AR460" s="146">
        <v>47.919899191193842</v>
      </c>
      <c r="AS460" s="146">
        <v>91.46592315551851</v>
      </c>
      <c r="AT460" s="146">
        <v>69.566882460670499</v>
      </c>
      <c r="AU460" s="96">
        <v>47.462451387870637</v>
      </c>
      <c r="AV460" s="96">
        <v>8.5496906981525012</v>
      </c>
      <c r="AW460" s="146" t="s">
        <v>155</v>
      </c>
      <c r="AX460" s="146" t="s">
        <v>155</v>
      </c>
      <c r="AY460" s="104"/>
      <c r="AZ460" s="146">
        <v>49.649393440689579</v>
      </c>
      <c r="BA460" s="146">
        <v>346.59062992532444</v>
      </c>
      <c r="BB460" s="101">
        <v>31.547000023937013</v>
      </c>
      <c r="BC460" s="146">
        <v>4.2246645090916948</v>
      </c>
      <c r="BD460" s="146"/>
      <c r="BE460" s="146">
        <v>0.39070581880708344</v>
      </c>
      <c r="BF460" s="146"/>
      <c r="BG460" s="146">
        <v>0.84455419491374117</v>
      </c>
      <c r="BH460" s="104"/>
      <c r="BI460" s="147">
        <v>398.87577724941281</v>
      </c>
      <c r="BJ460" s="146">
        <v>85.244593648347561</v>
      </c>
      <c r="BK460" s="146">
        <v>195.26176721393705</v>
      </c>
      <c r="BL460" s="146">
        <v>23.517605147693846</v>
      </c>
      <c r="BM460" s="146">
        <v>89.110687883788756</v>
      </c>
      <c r="BN460" s="146">
        <v>18.883830093154739</v>
      </c>
      <c r="BO460" s="146">
        <v>3.7965193318577821</v>
      </c>
      <c r="BP460" s="146">
        <v>14.483135700872426</v>
      </c>
      <c r="BQ460" s="146">
        <v>1.9206380497980411</v>
      </c>
      <c r="BR460" s="146">
        <v>11.257860477941545</v>
      </c>
      <c r="BS460" s="146">
        <v>1.9177981096476344</v>
      </c>
      <c r="BT460" s="146">
        <v>5.832826570282033</v>
      </c>
      <c r="BU460" s="146">
        <v>0.83871579117666117</v>
      </c>
      <c r="BV460" s="146">
        <v>5.4397972454551544</v>
      </c>
      <c r="BW460" s="146">
        <v>0.79712948573336384</v>
      </c>
      <c r="BX460" s="146">
        <v>11.063569672511861</v>
      </c>
      <c r="BY460" s="146"/>
      <c r="BZ460" s="146">
        <v>38.439819458921313</v>
      </c>
      <c r="CA460" s="146">
        <v>28.388698710858293</v>
      </c>
      <c r="CB460" s="146">
        <v>8.4189405822318637</v>
      </c>
      <c r="CC460" s="90">
        <v>458.30290474968655</v>
      </c>
      <c r="CD460" s="91">
        <v>507.95229819037615</v>
      </c>
      <c r="CE460" s="90">
        <f t="shared" si="57"/>
        <v>356.51382960478122</v>
      </c>
      <c r="CF460" s="91">
        <f t="shared" si="58"/>
        <v>395.13609276229363</v>
      </c>
      <c r="CG460" s="75"/>
      <c r="CH460" s="49"/>
      <c r="CI460" s="145">
        <v>156200</v>
      </c>
      <c r="CJ460" s="145" t="s">
        <v>155</v>
      </c>
      <c r="CK460" s="145">
        <v>11260</v>
      </c>
      <c r="CL460" s="145" t="s">
        <v>155</v>
      </c>
      <c r="CM460" s="145" t="s">
        <v>155</v>
      </c>
      <c r="CN460" s="145" t="s">
        <v>155</v>
      </c>
      <c r="CO460" s="145" t="s">
        <v>155</v>
      </c>
      <c r="CP460" s="143">
        <v>583648</v>
      </c>
      <c r="CQ460" s="145" t="s">
        <v>155</v>
      </c>
      <c r="CR460" s="145">
        <v>8937</v>
      </c>
      <c r="CS460" s="145">
        <v>386.1</v>
      </c>
    </row>
    <row r="461" spans="1:97" ht="15.75" thickBot="1" x14ac:dyDescent="0.3">
      <c r="A461" s="76" t="s">
        <v>1162</v>
      </c>
      <c r="B461" s="117" t="s">
        <v>1201</v>
      </c>
      <c r="C461" s="76" t="s">
        <v>156</v>
      </c>
      <c r="D461" s="76" t="s">
        <v>1207</v>
      </c>
      <c r="E461" s="78" t="s">
        <v>23</v>
      </c>
      <c r="F461" s="78"/>
      <c r="G461" s="78"/>
      <c r="H461" s="78"/>
      <c r="I461" s="78"/>
      <c r="J461" s="79" t="s">
        <v>153</v>
      </c>
      <c r="K461" s="121"/>
      <c r="L461" s="154">
        <v>1.43</v>
      </c>
      <c r="M461" s="154">
        <v>97.45</v>
      </c>
      <c r="N461" s="77"/>
      <c r="O461" s="77"/>
      <c r="P461" s="77"/>
      <c r="Q461" s="77"/>
      <c r="R461" s="77"/>
      <c r="S461" s="77"/>
      <c r="T461" s="77"/>
      <c r="U461" s="77"/>
      <c r="V461" s="77"/>
      <c r="W461" s="77"/>
      <c r="X461" s="157" t="s">
        <v>155</v>
      </c>
      <c r="Y461" s="77"/>
      <c r="Z461" s="77"/>
      <c r="AA461" s="77" t="s">
        <v>155</v>
      </c>
      <c r="AB461" s="78" t="s">
        <v>154</v>
      </c>
      <c r="AC461" s="146"/>
      <c r="AD461" s="147">
        <v>877.00814956924023</v>
      </c>
      <c r="AE461" s="147">
        <v>1709.9696455096509</v>
      </c>
      <c r="AF461" s="148">
        <v>50049.510775692208</v>
      </c>
      <c r="AG461" s="147">
        <v>444986.41065935558</v>
      </c>
      <c r="AH461" s="147">
        <v>148.05118928925975</v>
      </c>
      <c r="AI461" s="147">
        <v>12156.658231974016</v>
      </c>
      <c r="AJ461" s="147">
        <v>2376.3223153162098</v>
      </c>
      <c r="AK461" s="147">
        <v>21.564429096967455</v>
      </c>
      <c r="AL461" s="147">
        <v>9877.0497099107561</v>
      </c>
      <c r="AM461" s="147">
        <v>80.813090071166769</v>
      </c>
      <c r="AN461" s="147"/>
      <c r="AO461" s="147">
        <v>14.511775928454817</v>
      </c>
      <c r="AP461" s="147">
        <v>4317.257556636162</v>
      </c>
      <c r="AQ461" s="146"/>
      <c r="AR461" s="146">
        <v>16.471346929228964</v>
      </c>
      <c r="AS461" s="146">
        <v>6.6746440962952107</v>
      </c>
      <c r="AT461" s="146">
        <v>10.127198610468895</v>
      </c>
      <c r="AU461" s="96">
        <v>19.194853489908969</v>
      </c>
      <c r="AV461" s="96">
        <v>2.4923596318562402</v>
      </c>
      <c r="AW461" s="146" t="s">
        <v>155</v>
      </c>
      <c r="AX461" s="146" t="s">
        <v>155</v>
      </c>
      <c r="AY461" s="104"/>
      <c r="AZ461" s="146">
        <v>123.50855530682944</v>
      </c>
      <c r="BA461" s="146">
        <v>2018.6241020806638</v>
      </c>
      <c r="BB461" s="101">
        <v>26.908775018515517</v>
      </c>
      <c r="BC461" s="146">
        <v>2.9207195042370975</v>
      </c>
      <c r="BD461" s="146"/>
      <c r="BE461" s="146">
        <v>0.56411282534334184</v>
      </c>
      <c r="BF461" s="146"/>
      <c r="BG461" s="146">
        <v>0.71206454451206236</v>
      </c>
      <c r="BH461" s="104"/>
      <c r="BI461" s="147">
        <v>234.46811958380161</v>
      </c>
      <c r="BJ461" s="146">
        <v>46.316591832327099</v>
      </c>
      <c r="BK461" s="146">
        <v>87.067991245073259</v>
      </c>
      <c r="BL461" s="146">
        <v>9.7582756745709336</v>
      </c>
      <c r="BM461" s="146">
        <v>32.877309882715451</v>
      </c>
      <c r="BN461" s="146">
        <v>5.8468774744242138</v>
      </c>
      <c r="BO461" s="146">
        <v>1.0674271104628965</v>
      </c>
      <c r="BP461" s="146">
        <v>6.0460540014353779</v>
      </c>
      <c r="BQ461" s="146">
        <v>1.003232818759614</v>
      </c>
      <c r="BR461" s="146">
        <v>6.7615362349358801</v>
      </c>
      <c r="BS461" s="146">
        <v>1.3428284804041528</v>
      </c>
      <c r="BT461" s="146">
        <v>4.3512883902801107</v>
      </c>
      <c r="BU461" s="146">
        <v>0.66666714853685882</v>
      </c>
      <c r="BV461" s="146">
        <v>4.6492892145084372</v>
      </c>
      <c r="BW461" s="146">
        <v>0.75003836401305912</v>
      </c>
      <c r="BX461" s="146">
        <v>59.580845328253254</v>
      </c>
      <c r="BY461" s="146"/>
      <c r="BZ461" s="146">
        <v>20.681091141896577</v>
      </c>
      <c r="CA461" s="146">
        <v>14.018732106372282</v>
      </c>
      <c r="CB461" s="146">
        <v>4.5918218356996885</v>
      </c>
      <c r="CC461" s="90">
        <v>208.50540787244731</v>
      </c>
      <c r="CD461" s="91">
        <v>332.01396317927674</v>
      </c>
      <c r="CE461" s="90">
        <f t="shared" si="57"/>
        <v>203.18851997169989</v>
      </c>
      <c r="CF461" s="91">
        <f t="shared" si="58"/>
        <v>323.54760711820518</v>
      </c>
      <c r="CG461" s="75"/>
      <c r="CH461" s="49"/>
      <c r="CI461" s="145">
        <v>45900</v>
      </c>
      <c r="CJ461" s="145" t="s">
        <v>155</v>
      </c>
      <c r="CK461" s="145">
        <v>4326</v>
      </c>
      <c r="CL461" s="145" t="s">
        <v>155</v>
      </c>
      <c r="CM461" s="145" t="s">
        <v>155</v>
      </c>
      <c r="CN461" s="145" t="s">
        <v>155</v>
      </c>
      <c r="CO461" s="145" t="s">
        <v>155</v>
      </c>
      <c r="CP461" s="143">
        <v>810248</v>
      </c>
      <c r="CQ461" s="145" t="s">
        <v>155</v>
      </c>
      <c r="CR461" s="145">
        <v>8886</v>
      </c>
      <c r="CS461" s="145">
        <v>2168</v>
      </c>
    </row>
    <row r="462" spans="1:97" ht="15.75" thickBot="1" x14ac:dyDescent="0.3">
      <c r="A462" s="76" t="s">
        <v>1163</v>
      </c>
      <c r="B462" s="117" t="s">
        <v>1202</v>
      </c>
      <c r="C462" s="76" t="s">
        <v>156</v>
      </c>
      <c r="D462" s="76" t="s">
        <v>1207</v>
      </c>
      <c r="E462" s="78" t="s">
        <v>23</v>
      </c>
      <c r="F462" s="78"/>
      <c r="G462" s="78"/>
      <c r="H462" s="78"/>
      <c r="I462" s="78"/>
      <c r="J462" s="79" t="s">
        <v>153</v>
      </c>
      <c r="K462" s="121"/>
      <c r="L462" s="154">
        <v>2.12</v>
      </c>
      <c r="M462" s="154">
        <v>91.27</v>
      </c>
      <c r="N462" s="77"/>
      <c r="O462" s="77"/>
      <c r="P462" s="77"/>
      <c r="Q462" s="77"/>
      <c r="R462" s="77"/>
      <c r="S462" s="77"/>
      <c r="T462" s="77"/>
      <c r="U462" s="77"/>
      <c r="V462" s="77"/>
      <c r="W462" s="77"/>
      <c r="X462" s="157">
        <v>2.37</v>
      </c>
      <c r="Y462" s="77"/>
      <c r="Z462" s="77"/>
      <c r="AA462" s="77" t="s">
        <v>155</v>
      </c>
      <c r="AB462" s="78" t="s">
        <v>154</v>
      </c>
      <c r="AC462" s="146"/>
      <c r="AD462" s="147">
        <v>1813.6379524462266</v>
      </c>
      <c r="AE462" s="147">
        <v>7320.4722208065286</v>
      </c>
      <c r="AF462" s="148">
        <v>138161.47254778628</v>
      </c>
      <c r="AG462" s="147">
        <v>286601.37528101605</v>
      </c>
      <c r="AH462" s="147">
        <v>937.25239422762286</v>
      </c>
      <c r="AI462" s="147">
        <v>42512.479474129956</v>
      </c>
      <c r="AJ462" s="147">
        <v>5864.1960777076893</v>
      </c>
      <c r="AK462" s="147">
        <v>29.878060560066842</v>
      </c>
      <c r="AL462" s="147">
        <v>10246.065541053069</v>
      </c>
      <c r="AM462" s="147">
        <v>186.58179468253013</v>
      </c>
      <c r="AN462" s="147"/>
      <c r="AO462" s="147">
        <v>601.53317417466269</v>
      </c>
      <c r="AP462" s="147">
        <v>40467.899357648996</v>
      </c>
      <c r="AQ462" s="146"/>
      <c r="AR462" s="146">
        <v>56.730600282987837</v>
      </c>
      <c r="AS462" s="146">
        <v>32.00304526393257</v>
      </c>
      <c r="AT462" s="146">
        <v>57.238428903357786</v>
      </c>
      <c r="AU462" s="96">
        <v>38.69195893281784</v>
      </c>
      <c r="AV462" s="96">
        <v>2.4584711388600389</v>
      </c>
      <c r="AW462" s="146" t="s">
        <v>155</v>
      </c>
      <c r="AX462" s="146" t="s">
        <v>155</v>
      </c>
      <c r="AY462" s="104"/>
      <c r="AZ462" s="146">
        <v>64.826312387608624</v>
      </c>
      <c r="BA462" s="146">
        <v>624.97134580633735</v>
      </c>
      <c r="BB462" s="101">
        <v>29.334243790233149</v>
      </c>
      <c r="BC462" s="146">
        <v>1.5629863145873761</v>
      </c>
      <c r="BD462" s="146"/>
      <c r="BE462" s="146">
        <v>0.17803456241094148</v>
      </c>
      <c r="BF462" s="146"/>
      <c r="BG462" s="146">
        <v>0.33136380847445412</v>
      </c>
      <c r="BH462" s="104"/>
      <c r="BI462" s="147">
        <v>716.52165557110777</v>
      </c>
      <c r="BJ462" s="146">
        <v>66.721125433566158</v>
      </c>
      <c r="BK462" s="146">
        <v>135.15200015475972</v>
      </c>
      <c r="BL462" s="146">
        <v>16.255147580058676</v>
      </c>
      <c r="BM462" s="146">
        <v>60.618980288335948</v>
      </c>
      <c r="BN462" s="146">
        <v>12.245804616036942</v>
      </c>
      <c r="BO462" s="146">
        <v>2.4385934861490157</v>
      </c>
      <c r="BP462" s="146">
        <v>12.05532299638914</v>
      </c>
      <c r="BQ462" s="146">
        <v>1.8237651766535627</v>
      </c>
      <c r="BR462" s="146">
        <v>11.294175248038458</v>
      </c>
      <c r="BS462" s="146">
        <v>2.1254743617778762</v>
      </c>
      <c r="BT462" s="146">
        <v>6.7777358914391881</v>
      </c>
      <c r="BU462" s="146">
        <v>0.96891666624232242</v>
      </c>
      <c r="BV462" s="146">
        <v>6.4564367187511662</v>
      </c>
      <c r="BW462" s="146">
        <v>0.95989591115592487</v>
      </c>
      <c r="BX462" s="146">
        <v>19.765074285941033</v>
      </c>
      <c r="BY462" s="146"/>
      <c r="BZ462" s="146">
        <v>18.170849561446563</v>
      </c>
      <c r="CA462" s="146">
        <v>22.215996442979929</v>
      </c>
      <c r="CB462" s="146">
        <v>5.7695301866923998</v>
      </c>
      <c r="CC462" s="90">
        <v>335.89337452935405</v>
      </c>
      <c r="CD462" s="91">
        <v>400.7196869169627</v>
      </c>
      <c r="CE462" s="90">
        <f t="shared" si="57"/>
        <v>306.56988293294143</v>
      </c>
      <c r="CF462" s="91">
        <f t="shared" si="58"/>
        <v>365.73685824911183</v>
      </c>
      <c r="CG462" s="75"/>
      <c r="CH462" s="49"/>
      <c r="CI462" s="145">
        <v>130600</v>
      </c>
      <c r="CJ462" s="145" t="s">
        <v>155</v>
      </c>
      <c r="CK462" s="145">
        <v>42610</v>
      </c>
      <c r="CL462" s="145">
        <v>32167</v>
      </c>
      <c r="CM462" s="145" t="s">
        <v>155</v>
      </c>
      <c r="CN462" s="145" t="s">
        <v>155</v>
      </c>
      <c r="CO462" s="145">
        <v>930</v>
      </c>
      <c r="CP462" s="143">
        <v>524448</v>
      </c>
      <c r="CQ462" s="145" t="s">
        <v>155</v>
      </c>
      <c r="CR462" s="145">
        <v>9577</v>
      </c>
      <c r="CS462" s="145">
        <v>663.7</v>
      </c>
    </row>
    <row r="463" spans="1:97" ht="15.75" thickBot="1" x14ac:dyDescent="0.3">
      <c r="A463" s="76" t="s">
        <v>1164</v>
      </c>
      <c r="B463" s="117" t="s">
        <v>1203</v>
      </c>
      <c r="C463" s="76" t="s">
        <v>156</v>
      </c>
      <c r="D463" s="76" t="s">
        <v>1207</v>
      </c>
      <c r="E463" s="78" t="s">
        <v>23</v>
      </c>
      <c r="F463" s="78"/>
      <c r="G463" s="78"/>
      <c r="H463" s="78"/>
      <c r="I463" s="78"/>
      <c r="J463" s="79" t="s">
        <v>153</v>
      </c>
      <c r="K463" s="121"/>
      <c r="L463" s="154">
        <v>0.8</v>
      </c>
      <c r="M463" s="154">
        <v>85.6</v>
      </c>
      <c r="N463" s="77"/>
      <c r="O463" s="77"/>
      <c r="P463" s="77"/>
      <c r="Q463" s="77"/>
      <c r="R463" s="77"/>
      <c r="S463" s="77"/>
      <c r="T463" s="77"/>
      <c r="U463" s="77"/>
      <c r="V463" s="77"/>
      <c r="W463" s="77"/>
      <c r="X463" s="157">
        <v>3.34</v>
      </c>
      <c r="Y463" s="77"/>
      <c r="Z463" s="77"/>
      <c r="AA463" s="77">
        <v>12.02</v>
      </c>
      <c r="AB463" s="78" t="s">
        <v>154</v>
      </c>
      <c r="AC463" s="146"/>
      <c r="AD463" s="147">
        <v>1339.0665793778592</v>
      </c>
      <c r="AE463" s="147">
        <v>4875.6791955379576</v>
      </c>
      <c r="AF463" s="148">
        <v>93196.568241905901</v>
      </c>
      <c r="AG463" s="147">
        <v>269727.69830501062</v>
      </c>
      <c r="AH463" s="147">
        <v>474.04675921795541</v>
      </c>
      <c r="AI463" s="147">
        <v>24840.908979902866</v>
      </c>
      <c r="AJ463" s="147">
        <v>3197.7819028525378</v>
      </c>
      <c r="AK463" s="147">
        <v>25.103642521614326</v>
      </c>
      <c r="AL463" s="147">
        <v>5698.1150423421004</v>
      </c>
      <c r="AM463" s="147">
        <v>121.56267551435917</v>
      </c>
      <c r="AN463" s="147"/>
      <c r="AO463" s="147">
        <v>557.64126277369053</v>
      </c>
      <c r="AP463" s="147">
        <v>144737.13118539145</v>
      </c>
      <c r="AQ463" s="146"/>
      <c r="AR463" s="146">
        <v>148.74196432437955</v>
      </c>
      <c r="AS463" s="146">
        <v>34.856715372931788</v>
      </c>
      <c r="AT463" s="146">
        <v>106.17771041403496</v>
      </c>
      <c r="AU463" s="96">
        <v>23.87919894839154</v>
      </c>
      <c r="AV463" s="96">
        <v>2.1678342834502953</v>
      </c>
      <c r="AW463" s="146">
        <v>89.077884384241244</v>
      </c>
      <c r="AX463" s="146">
        <v>78.044060746955921</v>
      </c>
      <c r="AY463" s="104"/>
      <c r="AZ463" s="146">
        <v>54.737249439718639</v>
      </c>
      <c r="BA463" s="146">
        <v>628.16113596731429</v>
      </c>
      <c r="BB463" s="101">
        <v>15.699153023560916</v>
      </c>
      <c r="BC463" s="146">
        <v>6.4140470006194628</v>
      </c>
      <c r="BD463" s="146"/>
      <c r="BE463" s="146">
        <v>0.35803878494061414</v>
      </c>
      <c r="BF463" s="146"/>
      <c r="BG463" s="146">
        <v>4.7068977072845115</v>
      </c>
      <c r="BH463" s="104"/>
      <c r="BI463" s="147">
        <v>489.73661102737896</v>
      </c>
      <c r="BJ463" s="146">
        <v>44.533001561385326</v>
      </c>
      <c r="BK463" s="146">
        <v>94.777864215977885</v>
      </c>
      <c r="BL463" s="146">
        <v>11.280712013054439</v>
      </c>
      <c r="BM463" s="146">
        <v>43.379129136269611</v>
      </c>
      <c r="BN463" s="146">
        <v>8.8323895640181451</v>
      </c>
      <c r="BO463" s="146">
        <v>1.7622041793978589</v>
      </c>
      <c r="BP463" s="146">
        <v>8.3133829073187115</v>
      </c>
      <c r="BQ463" s="146">
        <v>1.2004847035764814</v>
      </c>
      <c r="BR463" s="146">
        <v>6.8510778014050926</v>
      </c>
      <c r="BS463" s="146">
        <v>1.2380031783253103</v>
      </c>
      <c r="BT463" s="146">
        <v>3.7678090772956612</v>
      </c>
      <c r="BU463" s="146">
        <v>0.53683659173457465</v>
      </c>
      <c r="BV463" s="146">
        <v>3.5463996549999757</v>
      </c>
      <c r="BW463" s="146">
        <v>0.53687129335315176</v>
      </c>
      <c r="BX463" s="146">
        <v>18.867428414332068</v>
      </c>
      <c r="BY463" s="146"/>
      <c r="BZ463" s="146">
        <v>236.48368456187572</v>
      </c>
      <c r="CA463" s="146">
        <v>14.324914446535884</v>
      </c>
      <c r="CB463" s="146">
        <v>4.3103706684340795</v>
      </c>
      <c r="CC463" s="90">
        <v>230.55616587811221</v>
      </c>
      <c r="CD463" s="91">
        <v>285.29341531783086</v>
      </c>
      <c r="CE463" s="90">
        <f t="shared" si="57"/>
        <v>197.35607799166402</v>
      </c>
      <c r="CF463" s="91">
        <f t="shared" si="58"/>
        <v>244.21116351206322</v>
      </c>
      <c r="CG463" s="75"/>
      <c r="CH463" s="49"/>
      <c r="CI463" s="145">
        <v>88300</v>
      </c>
      <c r="CJ463" s="145" t="s">
        <v>155</v>
      </c>
      <c r="CK463" s="145">
        <v>155200</v>
      </c>
      <c r="CL463" s="145">
        <v>20367</v>
      </c>
      <c r="CM463" s="145" t="s">
        <v>155</v>
      </c>
      <c r="CN463" s="145" t="s">
        <v>155</v>
      </c>
      <c r="CO463" s="145" t="s">
        <v>155</v>
      </c>
      <c r="CP463" s="143">
        <v>500848</v>
      </c>
      <c r="CQ463" s="145" t="s">
        <v>155</v>
      </c>
      <c r="CR463" s="145">
        <v>5255</v>
      </c>
      <c r="CS463" s="145">
        <v>591.5</v>
      </c>
    </row>
    <row r="464" spans="1:97" ht="15.75" thickBot="1" x14ac:dyDescent="0.3">
      <c r="A464" s="76" t="s">
        <v>1165</v>
      </c>
      <c r="B464" s="117" t="s">
        <v>1204</v>
      </c>
      <c r="C464" s="76" t="s">
        <v>156</v>
      </c>
      <c r="D464" s="76" t="s">
        <v>1207</v>
      </c>
      <c r="E464" s="78" t="s">
        <v>23</v>
      </c>
      <c r="F464" s="78"/>
      <c r="G464" s="78"/>
      <c r="H464" s="78"/>
      <c r="I464" s="78"/>
      <c r="J464" s="79" t="s">
        <v>153</v>
      </c>
      <c r="K464" s="121"/>
      <c r="L464" s="154">
        <v>1.88</v>
      </c>
      <c r="M464" s="154">
        <v>89.65</v>
      </c>
      <c r="N464" s="77"/>
      <c r="O464" s="77"/>
      <c r="P464" s="77"/>
      <c r="Q464" s="77"/>
      <c r="R464" s="77"/>
      <c r="S464" s="77"/>
      <c r="T464" s="77"/>
      <c r="U464" s="77"/>
      <c r="V464" s="77"/>
      <c r="W464" s="77"/>
      <c r="X464" s="157">
        <v>2.58</v>
      </c>
      <c r="Y464" s="77"/>
      <c r="Z464" s="77"/>
      <c r="AA464" s="77">
        <v>0.53</v>
      </c>
      <c r="AB464" s="78" t="s">
        <v>154</v>
      </c>
      <c r="AC464" s="146"/>
      <c r="AD464" s="147">
        <v>1812.6743492631842</v>
      </c>
      <c r="AE464" s="147">
        <v>4077.2252690680684</v>
      </c>
      <c r="AF464" s="148">
        <v>162480.936264769</v>
      </c>
      <c r="AG464" s="147">
        <v>292456.52424220979</v>
      </c>
      <c r="AH464" s="147">
        <v>136.5460393351371</v>
      </c>
      <c r="AI464" s="147">
        <v>26148.127537604392</v>
      </c>
      <c r="AJ464" s="147">
        <v>3427.5206793947636</v>
      </c>
      <c r="AK464" s="147">
        <v>36.188816604453073</v>
      </c>
      <c r="AL464" s="147">
        <v>10505.281374659791</v>
      </c>
      <c r="AM464" s="147">
        <v>226.82147752530719</v>
      </c>
      <c r="AN464" s="147"/>
      <c r="AO464" s="147">
        <v>80.598833021488417</v>
      </c>
      <c r="AP464" s="147">
        <v>15027.102414568531</v>
      </c>
      <c r="AQ464" s="146"/>
      <c r="AR464" s="146">
        <v>44.290482978465235</v>
      </c>
      <c r="AS464" s="146">
        <v>141.67933836342928</v>
      </c>
      <c r="AT464" s="146">
        <v>53.729866725955759</v>
      </c>
      <c r="AU464" s="96">
        <v>44.758979990075815</v>
      </c>
      <c r="AV464" s="96">
        <v>2.5383498239914446</v>
      </c>
      <c r="AW464" s="146">
        <v>13.545684062672601</v>
      </c>
      <c r="AX464" s="146" t="s">
        <v>155</v>
      </c>
      <c r="AY464" s="104"/>
      <c r="AZ464" s="146">
        <v>38.381149962704271</v>
      </c>
      <c r="BA464" s="146">
        <v>361.39149923619351</v>
      </c>
      <c r="BB464" s="101">
        <v>30.694058899816859</v>
      </c>
      <c r="BC464" s="146">
        <v>3.5624128545283407</v>
      </c>
      <c r="BD464" s="146"/>
      <c r="BE464" s="146">
        <v>0.13863431049941599</v>
      </c>
      <c r="BF464" s="146"/>
      <c r="BG464" s="146">
        <v>1.2218921993146536</v>
      </c>
      <c r="BH464" s="104"/>
      <c r="BI464" s="147">
        <v>651.32253370205547</v>
      </c>
      <c r="BJ464" s="146">
        <v>33.125992296860765</v>
      </c>
      <c r="BK464" s="146">
        <v>56.847394875107547</v>
      </c>
      <c r="BL464" s="146">
        <v>5.873947103010309</v>
      </c>
      <c r="BM464" s="146">
        <v>19.224200658928638</v>
      </c>
      <c r="BN464" s="146">
        <v>3.5697469406698064</v>
      </c>
      <c r="BO464" s="146">
        <v>0.84217318278410791</v>
      </c>
      <c r="BP464" s="146">
        <v>4.8738790481713385</v>
      </c>
      <c r="BQ464" s="146">
        <v>0.9728400015687878</v>
      </c>
      <c r="BR464" s="146">
        <v>7.141640705311886</v>
      </c>
      <c r="BS464" s="146">
        <v>1.4166624122358999</v>
      </c>
      <c r="BT464" s="146">
        <v>4.7393966535664553</v>
      </c>
      <c r="BU464" s="146">
        <v>0.71051788007331829</v>
      </c>
      <c r="BV464" s="146">
        <v>4.9398278860021625</v>
      </c>
      <c r="BW464" s="146">
        <v>0.77268906078015664</v>
      </c>
      <c r="BX464" s="146">
        <v>11.748694664498942</v>
      </c>
      <c r="BY464" s="146"/>
      <c r="BZ464" s="146">
        <v>40.122436776111591</v>
      </c>
      <c r="CA464" s="146">
        <v>31.009597986772075</v>
      </c>
      <c r="CB464" s="146">
        <v>8.8206684235168034</v>
      </c>
      <c r="CC464" s="90">
        <v>145.05090870507115</v>
      </c>
      <c r="CD464" s="91">
        <v>183.43205866777544</v>
      </c>
      <c r="CE464" s="90">
        <f t="shared" si="57"/>
        <v>130.03813965409631</v>
      </c>
      <c r="CF464" s="91">
        <f t="shared" si="58"/>
        <v>164.44684059566069</v>
      </c>
      <c r="CG464" s="75"/>
      <c r="CH464" s="49"/>
      <c r="CI464" s="145">
        <v>153600</v>
      </c>
      <c r="CJ464" s="145" t="s">
        <v>155</v>
      </c>
      <c r="CK464" s="143">
        <v>15440</v>
      </c>
      <c r="CL464" s="145">
        <v>26667</v>
      </c>
      <c r="CM464" s="145" t="s">
        <v>155</v>
      </c>
      <c r="CN464" s="145" t="s">
        <v>155</v>
      </c>
      <c r="CO464" s="145" t="s">
        <v>155</v>
      </c>
      <c r="CP464" s="143">
        <v>551048</v>
      </c>
      <c r="CQ464" s="145" t="s">
        <v>155</v>
      </c>
      <c r="CR464" s="145">
        <v>9773</v>
      </c>
      <c r="CS464" s="145">
        <v>401.3</v>
      </c>
    </row>
    <row r="465" spans="1:97" ht="15.75" thickBot="1" x14ac:dyDescent="0.3">
      <c r="A465" s="76" t="s">
        <v>1166</v>
      </c>
      <c r="B465" s="117" t="s">
        <v>1205</v>
      </c>
      <c r="C465" s="76" t="s">
        <v>156</v>
      </c>
      <c r="D465" s="76" t="s">
        <v>1207</v>
      </c>
      <c r="E465" s="78" t="s">
        <v>23</v>
      </c>
      <c r="F465" s="78"/>
      <c r="G465" s="78"/>
      <c r="H465" s="78"/>
      <c r="I465" s="78"/>
      <c r="J465" s="79" t="s">
        <v>153</v>
      </c>
      <c r="K465" s="121"/>
      <c r="L465" s="154">
        <v>1.17</v>
      </c>
      <c r="M465" s="154">
        <v>93.7</v>
      </c>
      <c r="N465" s="77"/>
      <c r="O465" s="77"/>
      <c r="P465" s="77"/>
      <c r="Q465" s="77"/>
      <c r="R465" s="77"/>
      <c r="S465" s="77"/>
      <c r="T465" s="77"/>
      <c r="U465" s="77"/>
      <c r="V465" s="77"/>
      <c r="W465" s="77"/>
      <c r="X465" s="157" t="s">
        <v>155</v>
      </c>
      <c r="Y465" s="77"/>
      <c r="Z465" s="77"/>
      <c r="AA465" s="77" t="s">
        <v>155</v>
      </c>
      <c r="AB465" s="78" t="s">
        <v>154</v>
      </c>
      <c r="AC465" s="146"/>
      <c r="AD465" s="147">
        <v>1966.4255539695848</v>
      </c>
      <c r="AE465" s="147">
        <v>4814.3197779940583</v>
      </c>
      <c r="AF465" s="148">
        <v>133749.07624715794</v>
      </c>
      <c r="AG465" s="147">
        <v>325904.65669527429</v>
      </c>
      <c r="AH465" s="147">
        <v>183.25060329503353</v>
      </c>
      <c r="AI465" s="147">
        <v>29173.401565324421</v>
      </c>
      <c r="AJ465" s="147">
        <v>2373.7074468909896</v>
      </c>
      <c r="AK465" s="147">
        <v>25.611135649829858</v>
      </c>
      <c r="AL465" s="147">
        <v>8900.4664574913113</v>
      </c>
      <c r="AM465" s="147">
        <v>172.68411520968226</v>
      </c>
      <c r="AN465" s="147"/>
      <c r="AO465" s="147">
        <v>60.351632006382793</v>
      </c>
      <c r="AP465" s="147">
        <v>13633.602580771723</v>
      </c>
      <c r="AQ465" s="146"/>
      <c r="AR465" s="146">
        <v>28.94934828053109</v>
      </c>
      <c r="AS465" s="146">
        <v>15.886395485076415</v>
      </c>
      <c r="AT465" s="146">
        <v>336.0811082911199</v>
      </c>
      <c r="AU465" s="96">
        <v>34.969629335641343</v>
      </c>
      <c r="AV465" s="96">
        <v>2.2818412074603756</v>
      </c>
      <c r="AW465" s="146" t="s">
        <v>155</v>
      </c>
      <c r="AX465" s="146">
        <v>71.210049565945809</v>
      </c>
      <c r="AY465" s="104"/>
      <c r="AZ465" s="146">
        <v>46.44399738980681</v>
      </c>
      <c r="BA465" s="146">
        <v>473.86554974161368</v>
      </c>
      <c r="BB465" s="101">
        <v>23.258478963962304</v>
      </c>
      <c r="BC465" s="146">
        <v>2.1125743579053671</v>
      </c>
      <c r="BD465" s="146"/>
      <c r="BE465" s="146">
        <v>1.6242661773532969</v>
      </c>
      <c r="BF465" s="146"/>
      <c r="BG465" s="146">
        <v>0.67876302062996219</v>
      </c>
      <c r="BH465" s="104"/>
      <c r="BI465" s="147">
        <v>614.70883655574869</v>
      </c>
      <c r="BJ465" s="146">
        <v>50.603735677966618</v>
      </c>
      <c r="BK465" s="146">
        <v>95.261509501229995</v>
      </c>
      <c r="BL465" s="146">
        <v>10.711190571567677</v>
      </c>
      <c r="BM465" s="146">
        <v>38.261749724338486</v>
      </c>
      <c r="BN465" s="146">
        <v>7.1096453281230474</v>
      </c>
      <c r="BO465" s="146">
        <v>1.5175017003990801</v>
      </c>
      <c r="BP465" s="146">
        <v>7.5834595227679333</v>
      </c>
      <c r="BQ465" s="146">
        <v>1.1244501020446735</v>
      </c>
      <c r="BR465" s="146">
        <v>7.4742035910143247</v>
      </c>
      <c r="BS465" s="146">
        <v>1.470832240908895</v>
      </c>
      <c r="BT465" s="146">
        <v>4.7520424241437027</v>
      </c>
      <c r="BU465" s="146">
        <v>0.68073596706574646</v>
      </c>
      <c r="BV465" s="146">
        <v>4.693508726205307</v>
      </c>
      <c r="BW465" s="146">
        <v>0.71961515956210353</v>
      </c>
      <c r="BX465" s="146">
        <v>14.619333574862805</v>
      </c>
      <c r="BY465" s="146"/>
      <c r="BZ465" s="146">
        <v>23.602395928819735</v>
      </c>
      <c r="CA465" s="146">
        <v>17.381717999690867</v>
      </c>
      <c r="CB465" s="146">
        <v>5.3641547183757776</v>
      </c>
      <c r="CC465" s="90">
        <v>231.9641802373375</v>
      </c>
      <c r="CD465" s="91">
        <v>278.40817762714431</v>
      </c>
      <c r="CE465" s="90">
        <f t="shared" si="57"/>
        <v>217.35043688238525</v>
      </c>
      <c r="CF465" s="91">
        <f t="shared" si="58"/>
        <v>260.86846243663422</v>
      </c>
      <c r="CG465" s="75"/>
      <c r="CH465" s="49"/>
      <c r="CI465" s="145">
        <v>128300</v>
      </c>
      <c r="CJ465" s="145" t="s">
        <v>155</v>
      </c>
      <c r="CK465" s="145">
        <v>14350</v>
      </c>
      <c r="CL465" s="145">
        <v>26167</v>
      </c>
      <c r="CM465" s="145" t="s">
        <v>155</v>
      </c>
      <c r="CN465" s="145" t="s">
        <v>155</v>
      </c>
      <c r="CO465" s="145" t="s">
        <v>155</v>
      </c>
      <c r="CP465" s="143">
        <v>604348</v>
      </c>
      <c r="CQ465" s="145" t="s">
        <v>155</v>
      </c>
      <c r="CR465" s="145">
        <v>8589</v>
      </c>
      <c r="CS465" s="145">
        <v>446.1</v>
      </c>
    </row>
    <row r="466" spans="1:97" ht="15.75" thickBot="1" x14ac:dyDescent="0.3">
      <c r="A466" s="76"/>
      <c r="B466" s="117"/>
      <c r="C466" s="76"/>
      <c r="D466" s="76"/>
      <c r="E466" s="78"/>
      <c r="F466" s="78"/>
      <c r="G466" s="78"/>
      <c r="H466" s="78"/>
      <c r="I466" s="78"/>
      <c r="J466" s="79"/>
      <c r="K466" s="121"/>
      <c r="L466" s="154"/>
      <c r="M466" s="154"/>
      <c r="N466" s="77"/>
      <c r="O466" s="77"/>
      <c r="P466" s="77"/>
      <c r="Q466" s="77"/>
      <c r="R466" s="77"/>
      <c r="S466" s="77"/>
      <c r="T466" s="77"/>
      <c r="U466" s="77"/>
      <c r="V466" s="77"/>
      <c r="W466" s="77"/>
      <c r="X466" s="157"/>
      <c r="Y466" s="77"/>
      <c r="Z466" s="77"/>
      <c r="AA466" s="77"/>
      <c r="AB466" s="78"/>
      <c r="AC466" s="96"/>
      <c r="AD466" s="96"/>
      <c r="AE466" s="96"/>
      <c r="AF466" s="97"/>
      <c r="AG466" s="97"/>
      <c r="AH466" s="96"/>
      <c r="AI466" s="96"/>
      <c r="AJ466" s="96"/>
      <c r="AK466" s="96"/>
      <c r="AL466" s="96"/>
      <c r="AM466" s="96"/>
      <c r="AN466" s="96"/>
      <c r="AO466" s="96"/>
      <c r="AP466" s="96"/>
      <c r="AQ466" s="96"/>
      <c r="AR466" s="96"/>
      <c r="AS466" s="96"/>
      <c r="AT466" s="96"/>
      <c r="AU466" s="96"/>
      <c r="AV466" s="96"/>
      <c r="AW466" s="96"/>
      <c r="AX466" s="96"/>
      <c r="AY466" s="104"/>
      <c r="AZ466" s="96"/>
      <c r="BA466" s="96"/>
      <c r="BB466" s="101"/>
      <c r="BC466" s="96"/>
      <c r="BD466" s="96"/>
      <c r="BE466" s="96"/>
      <c r="BF466" s="96"/>
      <c r="BG466" s="96"/>
      <c r="BH466" s="104"/>
      <c r="BI466" s="96"/>
      <c r="BJ466" s="96"/>
      <c r="BK466" s="96"/>
      <c r="BL466" s="96"/>
      <c r="BM466" s="96"/>
      <c r="BN466" s="96"/>
      <c r="BO466" s="96"/>
      <c r="BP466" s="96"/>
      <c r="BQ466" s="96"/>
      <c r="BR466" s="96"/>
      <c r="BS466" s="96"/>
      <c r="BT466" s="96"/>
      <c r="BU466" s="96"/>
      <c r="BV466" s="96"/>
      <c r="BW466" s="96"/>
      <c r="BX466" s="96"/>
      <c r="BY466" s="96"/>
      <c r="BZ466" s="96"/>
      <c r="CA466" s="96"/>
      <c r="CB466" s="96"/>
      <c r="CC466" s="90"/>
      <c r="CD466" s="91"/>
      <c r="CE466" s="90"/>
      <c r="CF466" s="91"/>
      <c r="CG466" s="75"/>
      <c r="CH466" s="49"/>
      <c r="CI466" s="145"/>
      <c r="CJ466" s="145"/>
      <c r="CK466" s="145"/>
      <c r="CL466" s="145"/>
      <c r="CM466" s="145"/>
      <c r="CN466" s="145"/>
      <c r="CO466" s="145"/>
      <c r="CP466" s="143"/>
      <c r="CQ466" s="145"/>
      <c r="CR466" s="145"/>
      <c r="CS466" s="145"/>
    </row>
    <row r="467" spans="1:97" ht="15.75" thickBot="1" x14ac:dyDescent="0.3">
      <c r="A467" s="76"/>
      <c r="B467" s="117"/>
      <c r="C467" s="76"/>
      <c r="D467" s="76"/>
      <c r="E467" s="78"/>
      <c r="F467" s="78"/>
      <c r="G467" s="78"/>
      <c r="H467" s="78"/>
      <c r="I467" s="78"/>
      <c r="J467" s="79"/>
      <c r="K467" s="121"/>
      <c r="L467" s="154"/>
      <c r="M467" s="154"/>
      <c r="N467" s="77"/>
      <c r="O467" s="77"/>
      <c r="P467" s="77"/>
      <c r="Q467" s="77"/>
      <c r="R467" s="77"/>
      <c r="S467" s="77"/>
      <c r="T467" s="77"/>
      <c r="U467" s="77"/>
      <c r="V467" s="77"/>
      <c r="W467" s="77"/>
      <c r="X467" s="157"/>
      <c r="Y467" s="77"/>
      <c r="Z467" s="77"/>
      <c r="AA467" s="77"/>
      <c r="AB467" s="78"/>
      <c r="AC467" s="96"/>
      <c r="AD467" s="96"/>
      <c r="AE467" s="96"/>
      <c r="AF467" s="97"/>
      <c r="AG467" s="96"/>
      <c r="AH467" s="96"/>
      <c r="AI467" s="96"/>
      <c r="AJ467" s="96"/>
      <c r="AK467" s="96"/>
      <c r="AL467" s="96"/>
      <c r="AM467" s="96"/>
      <c r="AN467" s="96"/>
      <c r="AO467" s="96"/>
      <c r="AP467" s="96"/>
      <c r="AQ467" s="96"/>
      <c r="AR467" s="96"/>
      <c r="AS467" s="96"/>
      <c r="AT467" s="96"/>
      <c r="AU467" s="96"/>
      <c r="AV467" s="96"/>
      <c r="AW467" s="96"/>
      <c r="AX467" s="96"/>
      <c r="AY467" s="104"/>
      <c r="AZ467" s="96"/>
      <c r="BA467" s="96"/>
      <c r="BB467" s="101"/>
      <c r="BC467" s="96"/>
      <c r="BD467" s="96"/>
      <c r="BE467" s="96"/>
      <c r="BF467" s="96"/>
      <c r="BG467" s="96"/>
      <c r="BH467" s="104"/>
      <c r="BI467" s="96"/>
      <c r="BJ467" s="96"/>
      <c r="BK467" s="96"/>
      <c r="BL467" s="96"/>
      <c r="BM467" s="96"/>
      <c r="BN467" s="96"/>
      <c r="BO467" s="96"/>
      <c r="BP467" s="96"/>
      <c r="BQ467" s="96"/>
      <c r="BR467" s="96"/>
      <c r="BS467" s="96"/>
      <c r="BT467" s="96"/>
      <c r="BU467" s="96"/>
      <c r="BV467" s="96"/>
      <c r="BW467" s="96"/>
      <c r="BX467" s="96"/>
      <c r="BY467" s="96"/>
      <c r="BZ467" s="96"/>
      <c r="CA467" s="96"/>
      <c r="CB467" s="96"/>
      <c r="CC467" s="90"/>
      <c r="CD467" s="91"/>
      <c r="CE467" s="90"/>
      <c r="CF467" s="91"/>
      <c r="CG467" s="75"/>
      <c r="CH467" s="49"/>
      <c r="CI467" s="145"/>
      <c r="CJ467" s="145"/>
      <c r="CK467" s="145"/>
      <c r="CL467" s="145"/>
      <c r="CM467" s="145"/>
      <c r="CN467" s="145"/>
      <c r="CO467" s="145"/>
      <c r="CP467" s="143"/>
      <c r="CQ467" s="145"/>
      <c r="CR467" s="145"/>
      <c r="CS467" s="145"/>
    </row>
    <row r="468" spans="1:97" ht="15.75" thickBot="1" x14ac:dyDescent="0.3">
      <c r="A468" s="76"/>
      <c r="B468" s="117"/>
      <c r="C468" s="76"/>
      <c r="D468" s="76"/>
      <c r="E468" s="78"/>
      <c r="F468" s="78"/>
      <c r="G468" s="78"/>
      <c r="H468" s="78"/>
      <c r="I468" s="78"/>
      <c r="J468" s="79"/>
      <c r="K468" s="121"/>
      <c r="L468" s="154"/>
      <c r="M468" s="154"/>
      <c r="N468" s="77"/>
      <c r="O468" s="77"/>
      <c r="P468" s="77"/>
      <c r="Q468" s="77"/>
      <c r="R468" s="77"/>
      <c r="S468" s="77"/>
      <c r="T468" s="77"/>
      <c r="U468" s="77"/>
      <c r="V468" s="77"/>
      <c r="W468" s="77"/>
      <c r="X468" s="157"/>
      <c r="Y468" s="77"/>
      <c r="Z468" s="77"/>
      <c r="AA468" s="77"/>
      <c r="AB468" s="78"/>
      <c r="AC468" s="96"/>
      <c r="AD468" s="96"/>
      <c r="AE468" s="96"/>
      <c r="AF468" s="97"/>
      <c r="AG468" s="96"/>
      <c r="AH468" s="96"/>
      <c r="AI468" s="96"/>
      <c r="AJ468" s="96"/>
      <c r="AK468" s="96"/>
      <c r="AL468" s="96"/>
      <c r="AM468" s="96"/>
      <c r="AN468" s="96"/>
      <c r="AO468" s="96"/>
      <c r="AP468" s="96"/>
      <c r="AQ468" s="96"/>
      <c r="AR468" s="96"/>
      <c r="AS468" s="96"/>
      <c r="AT468" s="96"/>
      <c r="AU468" s="96"/>
      <c r="AV468" s="96"/>
      <c r="AW468" s="96"/>
      <c r="AX468" s="96"/>
      <c r="AY468" s="104"/>
      <c r="AZ468" s="96"/>
      <c r="BA468" s="96"/>
      <c r="BB468" s="101"/>
      <c r="BC468" s="96"/>
      <c r="BD468" s="96"/>
      <c r="BE468" s="96"/>
      <c r="BF468" s="96"/>
      <c r="BG468" s="96"/>
      <c r="BH468" s="104"/>
      <c r="BI468" s="96"/>
      <c r="BJ468" s="96"/>
      <c r="BK468" s="96"/>
      <c r="BL468" s="96"/>
      <c r="BM468" s="96"/>
      <c r="BN468" s="96"/>
      <c r="BO468" s="96"/>
      <c r="BP468" s="96"/>
      <c r="BQ468" s="96"/>
      <c r="BR468" s="96"/>
      <c r="BS468" s="96"/>
      <c r="BT468" s="96"/>
      <c r="BU468" s="96"/>
      <c r="BV468" s="96"/>
      <c r="BW468" s="96"/>
      <c r="BX468" s="96"/>
      <c r="BY468" s="96"/>
      <c r="BZ468" s="96"/>
      <c r="CA468" s="96"/>
      <c r="CB468" s="96"/>
      <c r="CC468" s="90"/>
      <c r="CD468" s="91"/>
      <c r="CE468" s="90"/>
      <c r="CF468" s="91"/>
      <c r="CG468" s="75"/>
      <c r="CH468" s="49"/>
      <c r="CI468" s="145"/>
      <c r="CJ468" s="145"/>
      <c r="CK468" s="145"/>
      <c r="CL468" s="145"/>
      <c r="CM468" s="145"/>
      <c r="CN468" s="145"/>
      <c r="CO468" s="145"/>
      <c r="CP468" s="143"/>
      <c r="CQ468" s="145"/>
      <c r="CR468" s="145"/>
      <c r="CS468" s="145"/>
    </row>
    <row r="469" spans="1:97" ht="15.75" thickBot="1" x14ac:dyDescent="0.3">
      <c r="A469" s="76"/>
      <c r="B469" s="117"/>
      <c r="C469" s="76"/>
      <c r="D469" s="76"/>
      <c r="E469" s="78"/>
      <c r="F469" s="78"/>
      <c r="G469" s="78"/>
      <c r="H469" s="78"/>
      <c r="I469" s="78"/>
      <c r="J469" s="79"/>
      <c r="K469" s="121"/>
      <c r="L469" s="154"/>
      <c r="M469" s="154"/>
      <c r="N469" s="77"/>
      <c r="O469" s="77"/>
      <c r="P469" s="77"/>
      <c r="Q469" s="77"/>
      <c r="R469" s="77"/>
      <c r="S469" s="77"/>
      <c r="T469" s="77"/>
      <c r="U469" s="77"/>
      <c r="V469" s="77"/>
      <c r="W469" s="77"/>
      <c r="X469" s="157"/>
      <c r="Y469" s="77"/>
      <c r="Z469" s="77"/>
      <c r="AA469" s="77"/>
      <c r="AB469" s="78"/>
      <c r="AC469" s="96"/>
      <c r="AD469" s="96"/>
      <c r="AE469" s="96"/>
      <c r="AF469" s="97"/>
      <c r="AG469" s="96"/>
      <c r="AH469" s="96"/>
      <c r="AI469" s="96"/>
      <c r="AJ469" s="96"/>
      <c r="AK469" s="96"/>
      <c r="AL469" s="96"/>
      <c r="AM469" s="96"/>
      <c r="AN469" s="96"/>
      <c r="AO469" s="96"/>
      <c r="AP469" s="96"/>
      <c r="AQ469" s="96"/>
      <c r="AR469" s="96"/>
      <c r="AS469" s="96"/>
      <c r="AT469" s="96"/>
      <c r="AU469" s="96"/>
      <c r="AV469" s="96"/>
      <c r="AW469" s="96"/>
      <c r="AX469" s="96"/>
      <c r="AY469" s="104"/>
      <c r="AZ469" s="96"/>
      <c r="BA469" s="96"/>
      <c r="BB469" s="101"/>
      <c r="BC469" s="96"/>
      <c r="BD469" s="96"/>
      <c r="BE469" s="96"/>
      <c r="BF469" s="96"/>
      <c r="BG469" s="96"/>
      <c r="BH469" s="104"/>
      <c r="BI469" s="96"/>
      <c r="BJ469" s="96"/>
      <c r="BK469" s="96"/>
      <c r="BL469" s="96"/>
      <c r="BM469" s="96"/>
      <c r="BN469" s="96"/>
      <c r="BO469" s="96"/>
      <c r="BP469" s="96"/>
      <c r="BQ469" s="96"/>
      <c r="BR469" s="96"/>
      <c r="BS469" s="96"/>
      <c r="BT469" s="96"/>
      <c r="BU469" s="96"/>
      <c r="BV469" s="96"/>
      <c r="BW469" s="96"/>
      <c r="BX469" s="96"/>
      <c r="BY469" s="96"/>
      <c r="BZ469" s="96"/>
      <c r="CA469" s="96"/>
      <c r="CB469" s="96"/>
      <c r="CC469" s="90"/>
      <c r="CD469" s="91"/>
      <c r="CE469" s="90"/>
      <c r="CF469" s="91"/>
      <c r="CG469" s="75"/>
      <c r="CH469" s="49"/>
      <c r="CI469" s="145"/>
      <c r="CJ469" s="145"/>
      <c r="CK469" s="145"/>
      <c r="CL469" s="145"/>
      <c r="CM469" s="145"/>
      <c r="CN469" s="145"/>
      <c r="CO469" s="145"/>
      <c r="CP469" s="143"/>
      <c r="CQ469" s="145"/>
      <c r="CR469" s="145"/>
      <c r="CS469" s="145"/>
    </row>
    <row r="470" spans="1:97" ht="15.75" thickBot="1" x14ac:dyDescent="0.3">
      <c r="A470" s="76"/>
      <c r="B470" s="117"/>
      <c r="C470" s="76"/>
      <c r="D470" s="76"/>
      <c r="E470" s="78"/>
      <c r="F470" s="78"/>
      <c r="G470" s="78"/>
      <c r="H470" s="78"/>
      <c r="I470" s="78"/>
      <c r="J470" s="79"/>
      <c r="K470" s="121"/>
      <c r="L470" s="154"/>
      <c r="M470" s="154"/>
      <c r="N470" s="77"/>
      <c r="O470" s="77"/>
      <c r="P470" s="77"/>
      <c r="Q470" s="77"/>
      <c r="R470" s="77"/>
      <c r="S470" s="77"/>
      <c r="T470" s="77"/>
      <c r="U470" s="77"/>
      <c r="V470" s="77"/>
      <c r="W470" s="77"/>
      <c r="X470" s="157"/>
      <c r="Y470" s="77"/>
      <c r="Z470" s="77"/>
      <c r="AA470" s="77"/>
      <c r="AB470" s="78"/>
      <c r="AC470" s="96"/>
      <c r="AD470" s="96"/>
      <c r="AE470" s="96"/>
      <c r="AF470" s="97"/>
      <c r="AG470" s="96"/>
      <c r="AH470" s="96"/>
      <c r="AI470" s="96"/>
      <c r="AJ470" s="96"/>
      <c r="AK470" s="96"/>
      <c r="AL470" s="96"/>
      <c r="AM470" s="96"/>
      <c r="AN470" s="96"/>
      <c r="AO470" s="96"/>
      <c r="AP470" s="96"/>
      <c r="AQ470" s="96"/>
      <c r="AR470" s="96"/>
      <c r="AS470" s="96"/>
      <c r="AT470" s="96"/>
      <c r="AU470" s="96"/>
      <c r="AV470" s="96"/>
      <c r="AW470" s="96"/>
      <c r="AX470" s="96"/>
      <c r="AY470" s="104"/>
      <c r="AZ470" s="96"/>
      <c r="BA470" s="96"/>
      <c r="BB470" s="101"/>
      <c r="BC470" s="96"/>
      <c r="BD470" s="96"/>
      <c r="BE470" s="96"/>
      <c r="BF470" s="96"/>
      <c r="BG470" s="96"/>
      <c r="BH470" s="104"/>
      <c r="BI470" s="96"/>
      <c r="BJ470" s="96"/>
      <c r="BK470" s="96"/>
      <c r="BL470" s="96"/>
      <c r="BM470" s="96"/>
      <c r="BN470" s="96"/>
      <c r="BO470" s="96"/>
      <c r="BP470" s="96"/>
      <c r="BQ470" s="96"/>
      <c r="BR470" s="96"/>
      <c r="BS470" s="96"/>
      <c r="BT470" s="96"/>
      <c r="BU470" s="96"/>
      <c r="BV470" s="96"/>
      <c r="BW470" s="96"/>
      <c r="BX470" s="96"/>
      <c r="BY470" s="96"/>
      <c r="BZ470" s="96"/>
      <c r="CA470" s="96"/>
      <c r="CB470" s="96"/>
      <c r="CC470" s="90"/>
      <c r="CD470" s="91"/>
      <c r="CE470" s="90"/>
      <c r="CF470" s="91"/>
      <c r="CG470" s="75"/>
      <c r="CH470" s="49"/>
      <c r="CI470" s="145"/>
      <c r="CJ470" s="145"/>
      <c r="CK470" s="145"/>
      <c r="CL470" s="145"/>
      <c r="CM470" s="145"/>
      <c r="CN470" s="145"/>
      <c r="CO470" s="145"/>
      <c r="CP470" s="143"/>
      <c r="CQ470" s="145"/>
      <c r="CR470" s="145"/>
      <c r="CS470" s="145"/>
    </row>
    <row r="471" spans="1:97" ht="15.75" thickBot="1" x14ac:dyDescent="0.3">
      <c r="A471" s="76"/>
      <c r="B471" s="117"/>
      <c r="C471" s="76"/>
      <c r="D471" s="76"/>
      <c r="E471" s="78"/>
      <c r="F471" s="78"/>
      <c r="G471" s="78"/>
      <c r="H471" s="78"/>
      <c r="I471" s="78"/>
      <c r="J471" s="79"/>
      <c r="K471" s="121"/>
      <c r="L471" s="154"/>
      <c r="M471" s="154"/>
      <c r="N471" s="77"/>
      <c r="O471" s="77"/>
      <c r="P471" s="77"/>
      <c r="Q471" s="77"/>
      <c r="R471" s="77"/>
      <c r="S471" s="77"/>
      <c r="T471" s="77"/>
      <c r="U471" s="77"/>
      <c r="V471" s="77"/>
      <c r="W471" s="77"/>
      <c r="X471" s="157"/>
      <c r="Y471" s="77"/>
      <c r="Z471" s="77"/>
      <c r="AA471" s="77"/>
      <c r="AB471" s="78"/>
      <c r="AC471" s="149"/>
      <c r="AD471" s="149"/>
      <c r="AE471" s="149"/>
      <c r="AF471" s="150"/>
      <c r="AG471" s="149"/>
      <c r="AH471" s="149"/>
      <c r="AI471" s="149"/>
      <c r="AJ471" s="149"/>
      <c r="AK471" s="149"/>
      <c r="AL471" s="149"/>
      <c r="AM471" s="149"/>
      <c r="AN471" s="149"/>
      <c r="AO471" s="149"/>
      <c r="AP471" s="149"/>
      <c r="AQ471" s="149"/>
      <c r="AR471" s="149"/>
      <c r="AS471" s="149"/>
      <c r="AT471" s="149"/>
      <c r="AU471" s="96"/>
      <c r="AV471" s="96"/>
      <c r="AW471" s="149"/>
      <c r="AX471" s="149"/>
      <c r="AY471" s="151"/>
      <c r="AZ471" s="149"/>
      <c r="BA471" s="149"/>
      <c r="BB471" s="101"/>
      <c r="BC471" s="149"/>
      <c r="BD471" s="149"/>
      <c r="BE471" s="149"/>
      <c r="BF471" s="149"/>
      <c r="BG471" s="149"/>
      <c r="BH471" s="151"/>
      <c r="BI471" s="149"/>
      <c r="BJ471" s="149"/>
      <c r="BK471" s="149"/>
      <c r="BL471" s="149"/>
      <c r="BM471" s="149"/>
      <c r="BN471" s="149"/>
      <c r="BO471" s="149"/>
      <c r="BP471" s="149"/>
      <c r="BQ471" s="149"/>
      <c r="BR471" s="149"/>
      <c r="BS471" s="149"/>
      <c r="BT471" s="149"/>
      <c r="BU471" s="149"/>
      <c r="BV471" s="149"/>
      <c r="BW471" s="149"/>
      <c r="BX471" s="149"/>
      <c r="BY471" s="149"/>
      <c r="BZ471" s="149"/>
      <c r="CA471" s="149"/>
      <c r="CB471" s="152"/>
      <c r="CC471" s="153"/>
      <c r="CD471" s="91"/>
      <c r="CE471" s="153"/>
      <c r="CF471" s="91"/>
      <c r="CG471" s="75"/>
      <c r="CH471" s="49"/>
      <c r="CI471" s="145"/>
      <c r="CJ471" s="145"/>
      <c r="CK471" s="145"/>
      <c r="CL471" s="145"/>
      <c r="CM471" s="145"/>
      <c r="CN471" s="145"/>
      <c r="CO471" s="145"/>
      <c r="CP471" s="143"/>
      <c r="CQ471" s="145"/>
      <c r="CR471" s="145"/>
      <c r="CS471" s="145"/>
    </row>
    <row r="472" spans="1:97" x14ac:dyDescent="0.2">
      <c r="A472" s="5" t="s">
        <v>168</v>
      </c>
    </row>
    <row r="474" spans="1:97" x14ac:dyDescent="0.2">
      <c r="A474" s="5" t="s">
        <v>1126</v>
      </c>
    </row>
    <row r="475" spans="1:97" x14ac:dyDescent="0.2">
      <c r="A475" s="5" t="s">
        <v>166</v>
      </c>
    </row>
    <row r="476" spans="1:97" ht="14.25" x14ac:dyDescent="0.25">
      <c r="A476" s="5" t="s">
        <v>1127</v>
      </c>
    </row>
  </sheetData>
  <sheetProtection formatCells="0" formatColumns="0" formatRows="0" sort="0" autoFilter="0"/>
  <autoFilter ref="A6:CV426" xr:uid="{4A208AC6-1C1B-4DAF-890E-4F86D4483FC6}"/>
  <mergeCells count="8">
    <mergeCell ref="A1:K1"/>
    <mergeCell ref="CH5:CS5"/>
    <mergeCell ref="X5:AA5"/>
    <mergeCell ref="N5:R5"/>
    <mergeCell ref="S5:W5"/>
    <mergeCell ref="AC5:BI5"/>
    <mergeCell ref="CA5:CB5"/>
    <mergeCell ref="BJ5:BW5"/>
  </mergeCells>
  <printOptions gridLines="1"/>
  <pageMargins left="0.7" right="0.7" top="0.75" bottom="0.75" header="0.3" footer="0.3"/>
  <pageSetup scale="1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AY7"/>
  <sheetViews>
    <sheetView workbookViewId="0">
      <selection activeCell="F27" sqref="F27"/>
    </sheetView>
  </sheetViews>
  <sheetFormatPr defaultRowHeight="15" x14ac:dyDescent="0.25"/>
  <cols>
    <col min="1" max="1" width="33.7109375" customWidth="1"/>
  </cols>
  <sheetData>
    <row r="1" spans="1:51" ht="15.75" thickTop="1" x14ac:dyDescent="0.25">
      <c r="A1" s="45"/>
      <c r="B1" s="219" t="s">
        <v>160</v>
      </c>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1"/>
    </row>
    <row r="2" spans="1:51" x14ac:dyDescent="0.25">
      <c r="A2" s="46"/>
      <c r="B2" s="31" t="s">
        <v>94</v>
      </c>
      <c r="C2" s="31" t="s">
        <v>95</v>
      </c>
      <c r="D2" s="31" t="s">
        <v>96</v>
      </c>
      <c r="E2" s="31" t="s">
        <v>97</v>
      </c>
      <c r="F2" s="31" t="s">
        <v>98</v>
      </c>
      <c r="G2" s="31" t="s">
        <v>161</v>
      </c>
      <c r="H2" s="31" t="s">
        <v>162</v>
      </c>
      <c r="I2" s="31" t="s">
        <v>101</v>
      </c>
      <c r="J2" s="31" t="s">
        <v>102</v>
      </c>
      <c r="K2" s="31" t="s">
        <v>151</v>
      </c>
      <c r="L2" s="31" t="s">
        <v>104</v>
      </c>
      <c r="M2" s="31" t="s">
        <v>105</v>
      </c>
      <c r="N2" s="31" t="s">
        <v>106</v>
      </c>
      <c r="O2" s="31" t="s">
        <v>107</v>
      </c>
      <c r="P2" s="31" t="s">
        <v>108</v>
      </c>
      <c r="Q2" s="31" t="s">
        <v>109</v>
      </c>
      <c r="R2" s="31" t="s">
        <v>110</v>
      </c>
      <c r="S2" s="31" t="s">
        <v>111</v>
      </c>
      <c r="T2" s="31" t="s">
        <v>112</v>
      </c>
      <c r="U2" s="31" t="s">
        <v>113</v>
      </c>
      <c r="V2" s="31" t="s">
        <v>114</v>
      </c>
      <c r="W2" s="31" t="s">
        <v>115</v>
      </c>
      <c r="X2" s="31" t="s">
        <v>117</v>
      </c>
      <c r="Y2" s="31" t="s">
        <v>118</v>
      </c>
      <c r="Z2" s="31" t="s">
        <v>119</v>
      </c>
      <c r="AA2" s="31" t="s">
        <v>120</v>
      </c>
      <c r="AB2" s="31" t="s">
        <v>121</v>
      </c>
      <c r="AC2" s="31" t="s">
        <v>122</v>
      </c>
      <c r="AD2" s="31" t="s">
        <v>123</v>
      </c>
      <c r="AE2" s="31" t="s">
        <v>124</v>
      </c>
      <c r="AF2" s="31" t="s">
        <v>126</v>
      </c>
      <c r="AG2" s="31" t="s">
        <v>127</v>
      </c>
      <c r="AH2" s="31" t="s">
        <v>128</v>
      </c>
      <c r="AI2" s="31" t="s">
        <v>129</v>
      </c>
      <c r="AJ2" s="31" t="s">
        <v>130</v>
      </c>
      <c r="AK2" s="31" t="s">
        <v>131</v>
      </c>
      <c r="AL2" s="31" t="s">
        <v>132</v>
      </c>
      <c r="AM2" s="31" t="s">
        <v>133</v>
      </c>
      <c r="AN2" s="31" t="s">
        <v>134</v>
      </c>
      <c r="AO2" s="31" t="s">
        <v>135</v>
      </c>
      <c r="AP2" s="31" t="s">
        <v>136</v>
      </c>
      <c r="AQ2" s="31" t="s">
        <v>137</v>
      </c>
      <c r="AR2" s="31" t="s">
        <v>138</v>
      </c>
      <c r="AS2" s="31" t="s">
        <v>139</v>
      </c>
      <c r="AT2" s="31" t="s">
        <v>140</v>
      </c>
      <c r="AU2" s="31" t="s">
        <v>141</v>
      </c>
      <c r="AV2" s="31" t="s">
        <v>142</v>
      </c>
      <c r="AW2" s="31" t="s">
        <v>143</v>
      </c>
      <c r="AX2" s="31" t="s">
        <v>144</v>
      </c>
      <c r="AY2" s="33" t="s">
        <v>145</v>
      </c>
    </row>
    <row r="3" spans="1:51" ht="15.75" thickBot="1" x14ac:dyDescent="0.3">
      <c r="A3" s="34" t="s">
        <v>163</v>
      </c>
      <c r="B3" s="35">
        <v>4</v>
      </c>
      <c r="C3" s="35">
        <v>400</v>
      </c>
      <c r="D3" s="35">
        <v>400</v>
      </c>
      <c r="E3" s="35">
        <v>4</v>
      </c>
      <c r="F3" s="35">
        <v>4000</v>
      </c>
      <c r="G3" s="35">
        <v>40</v>
      </c>
      <c r="H3" s="35">
        <v>400</v>
      </c>
      <c r="I3" s="35">
        <v>400</v>
      </c>
      <c r="J3" s="36">
        <v>0.04</v>
      </c>
      <c r="K3" s="35">
        <v>40</v>
      </c>
      <c r="L3" s="35">
        <v>4</v>
      </c>
      <c r="M3" s="35">
        <v>4</v>
      </c>
      <c r="N3" s="35">
        <v>4</v>
      </c>
      <c r="O3" s="35">
        <v>400</v>
      </c>
      <c r="P3" s="35">
        <v>4</v>
      </c>
      <c r="Q3" s="35">
        <v>4</v>
      </c>
      <c r="R3" s="35">
        <v>4</v>
      </c>
      <c r="S3" s="35">
        <v>4</v>
      </c>
      <c r="T3" s="37">
        <v>0.4</v>
      </c>
      <c r="U3" s="37">
        <v>0.4</v>
      </c>
      <c r="V3" s="35">
        <v>4</v>
      </c>
      <c r="W3" s="35">
        <v>4</v>
      </c>
      <c r="X3" s="36">
        <v>0.04</v>
      </c>
      <c r="Y3" s="35">
        <v>40</v>
      </c>
      <c r="Z3" s="37">
        <v>0.4</v>
      </c>
      <c r="AA3" s="35">
        <v>4</v>
      </c>
      <c r="AB3" s="35">
        <v>4</v>
      </c>
      <c r="AC3" s="35">
        <v>4</v>
      </c>
      <c r="AD3" s="35">
        <v>40</v>
      </c>
      <c r="AE3" s="35">
        <v>4</v>
      </c>
      <c r="AF3" s="35">
        <v>4</v>
      </c>
      <c r="AG3" s="36">
        <v>0.04</v>
      </c>
      <c r="AH3" s="36">
        <v>0.04</v>
      </c>
      <c r="AI3" s="36">
        <v>0.04</v>
      </c>
      <c r="AJ3" s="36">
        <v>0.04</v>
      </c>
      <c r="AK3" s="36">
        <v>0.04</v>
      </c>
      <c r="AL3" s="36">
        <v>0.04</v>
      </c>
      <c r="AM3" s="36">
        <v>0.04</v>
      </c>
      <c r="AN3" s="36">
        <v>0.04</v>
      </c>
      <c r="AO3" s="36">
        <v>0.04</v>
      </c>
      <c r="AP3" s="36">
        <v>0.04</v>
      </c>
      <c r="AQ3" s="36">
        <v>0.04</v>
      </c>
      <c r="AR3" s="36">
        <v>0.04</v>
      </c>
      <c r="AS3" s="36">
        <v>0.04</v>
      </c>
      <c r="AT3" s="36">
        <v>0.04</v>
      </c>
      <c r="AU3" s="37">
        <v>0.4</v>
      </c>
      <c r="AV3" s="35">
        <v>4</v>
      </c>
      <c r="AW3" s="35">
        <v>4</v>
      </c>
      <c r="AX3" s="35">
        <v>4</v>
      </c>
      <c r="AY3" s="38">
        <v>4</v>
      </c>
    </row>
    <row r="4" spans="1:51" ht="16.5" thickTop="1" thickBot="1" x14ac:dyDescent="0.3"/>
    <row r="5" spans="1:51" x14ac:dyDescent="0.25">
      <c r="A5" s="43"/>
      <c r="B5" s="222" t="s">
        <v>164</v>
      </c>
      <c r="C5" s="222"/>
      <c r="D5" s="222"/>
      <c r="E5" s="222"/>
      <c r="F5" s="222"/>
      <c r="G5" s="222"/>
      <c r="H5" s="222"/>
      <c r="I5" s="222"/>
      <c r="J5" s="222"/>
      <c r="K5" s="222"/>
      <c r="L5" s="223"/>
    </row>
    <row r="6" spans="1:51" x14ac:dyDescent="0.25">
      <c r="A6" s="44"/>
      <c r="B6" s="32" t="s">
        <v>97</v>
      </c>
      <c r="C6" s="32" t="s">
        <v>101</v>
      </c>
      <c r="D6" s="32" t="s">
        <v>107</v>
      </c>
      <c r="E6" s="32" t="s">
        <v>100</v>
      </c>
      <c r="F6" s="32" t="s">
        <v>96</v>
      </c>
      <c r="G6" s="32" t="s">
        <v>95</v>
      </c>
      <c r="H6" s="32" t="s">
        <v>149</v>
      </c>
      <c r="I6" s="32" t="s">
        <v>165</v>
      </c>
      <c r="J6" s="32" t="s">
        <v>123</v>
      </c>
      <c r="K6" s="32" t="s">
        <v>151</v>
      </c>
      <c r="L6" s="39" t="s">
        <v>118</v>
      </c>
    </row>
    <row r="7" spans="1:51" ht="15.75" thickBot="1" x14ac:dyDescent="0.3">
      <c r="A7" s="40" t="s">
        <v>163</v>
      </c>
      <c r="B7" s="41">
        <v>2000</v>
      </c>
      <c r="C7" s="41">
        <v>200000</v>
      </c>
      <c r="D7" s="41">
        <v>2000</v>
      </c>
      <c r="E7" s="41">
        <v>200000</v>
      </c>
      <c r="F7" s="41">
        <v>200000</v>
      </c>
      <c r="G7" s="41">
        <v>200000</v>
      </c>
      <c r="H7" s="41">
        <v>4000</v>
      </c>
      <c r="I7" s="41">
        <v>2000</v>
      </c>
      <c r="J7" s="41">
        <v>800</v>
      </c>
      <c r="K7" s="41">
        <v>400</v>
      </c>
      <c r="L7" s="42">
        <v>400</v>
      </c>
    </row>
  </sheetData>
  <sheetProtection algorithmName="SHA-512" hashValue="brsynr3r/aZeXKTQIGbb4/c8TLb+eNOE+tvmRLWzDid0MEkyRMsOaaf8CdEi4h6FnJrw8iB10AbZxb0Tci07Ew==" saltValue="pcnoEVtBZauZEZpeUH6fJg==" spinCount="100000" sheet="1" objects="1" scenarios="1" formatCells="0" formatColumns="0" formatRows="0" sort="0" autoFilter="0"/>
  <mergeCells count="2">
    <mergeCell ref="B1:AY1"/>
    <mergeCell ref="B5:L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Citation_Disclaimers</vt:lpstr>
      <vt:lpstr>Overview and Explanations</vt:lpstr>
      <vt:lpstr>Attributes</vt:lpstr>
      <vt:lpstr>Research Results</vt:lpstr>
      <vt:lpstr>Reporting Limit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Elliot A. Roth</dc:creator>
  <cp:keywords/>
  <dc:description/>
  <cp:lastModifiedBy>Kirch, Jeffrey D. (CONTR)</cp:lastModifiedBy>
  <cp:revision/>
  <cp:lastPrinted>2016-09-21T17:34:13Z</cp:lastPrinted>
  <dcterms:created xsi:type="dcterms:W3CDTF">2015-11-20T21:04:31Z</dcterms:created>
  <dcterms:modified xsi:type="dcterms:W3CDTF">2019-11-12T14:28:44Z</dcterms:modified>
  <cp:category/>
  <cp:contentStatus/>
</cp:coreProperties>
</file>