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28" i="1" l="1"/>
  <c r="G30" i="1" s="1"/>
  <c r="G31" i="1" s="1"/>
  <c r="D28" i="1"/>
  <c r="D30" i="1" s="1"/>
  <c r="D31" i="1" s="1"/>
  <c r="N22" i="1" l="1"/>
  <c r="N23" i="1" s="1"/>
  <c r="O7" i="1"/>
  <c r="K22" i="1"/>
  <c r="K23" i="1" s="1"/>
  <c r="L7" i="1"/>
  <c r="H9" i="1" l="1"/>
  <c r="E9" i="1"/>
  <c r="G22" i="1"/>
  <c r="D22" i="1"/>
  <c r="D23" i="1" l="1"/>
  <c r="O13" i="1"/>
  <c r="G23" i="1"/>
  <c r="L13" i="1"/>
</calcChain>
</file>

<file path=xl/comments1.xml><?xml version="1.0" encoding="utf-8"?>
<comments xmlns="http://schemas.openxmlformats.org/spreadsheetml/2006/main">
  <authors>
    <author>Author</author>
  </authors>
  <commentList>
    <comment ref="E9" authorId="0">
      <text>
        <r>
          <rPr>
            <b/>
            <sz val="9"/>
            <color indexed="81"/>
            <rFont val="Tahoma"/>
            <family val="2"/>
          </rPr>
          <t>X-axis depth calculated from top of LEH-QT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X-axis depth calculated from top of LEH-QT</t>
        </r>
      </text>
    </comment>
  </commentList>
</comments>
</file>

<file path=xl/sharedStrings.xml><?xml version="1.0" encoding="utf-8"?>
<sst xmlns="http://schemas.openxmlformats.org/spreadsheetml/2006/main" count="32" uniqueCount="23">
  <si>
    <t>LEH-QT</t>
  </si>
  <si>
    <t>SAH-F</t>
  </si>
  <si>
    <t>AH-107</t>
  </si>
  <si>
    <t>AH-413</t>
  </si>
  <si>
    <t>AH-XXX</t>
  </si>
  <si>
    <t>AH-415</t>
  </si>
  <si>
    <t>PBMS</t>
  </si>
  <si>
    <t>BNS</t>
  </si>
  <si>
    <t>MH-22</t>
  </si>
  <si>
    <t>AH-38</t>
  </si>
  <si>
    <t>AH-YYY</t>
  </si>
  <si>
    <t>NO SWIVEL</t>
  </si>
  <si>
    <t>FT</t>
  </si>
  <si>
    <t>INCH</t>
  </si>
  <si>
    <t>WITH SWIVEL</t>
  </si>
  <si>
    <t>Phisical Toolstring</t>
  </si>
  <si>
    <t>OP delcared toolstring</t>
  </si>
  <si>
    <t>for operations</t>
  </si>
  <si>
    <t>for correlation</t>
  </si>
  <si>
    <t>TD</t>
  </si>
  <si>
    <t>safety factor</t>
  </si>
  <si>
    <t>NEW WINCH Depth/ WDD Depth</t>
  </si>
  <si>
    <t>Maximum START FAN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</si>
</sst>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4" xfId="0" applyNumberFormat="1" applyBorder="1"/>
    <xf numFmtId="164" fontId="0" fillId="0" borderId="5" xfId="0" applyNumberFormat="1" applyBorder="1"/>
    <xf numFmtId="0" fontId="0" fillId="0" borderId="7" xfId="0" applyBorder="1"/>
    <xf numFmtId="2" fontId="4" fillId="2" borderId="5" xfId="0" applyNumberFormat="1" applyFont="1" applyFill="1" applyBorder="1"/>
    <xf numFmtId="0" fontId="2" fillId="3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164" fontId="4" fillId="3" borderId="5" xfId="0" applyNumberFormat="1" applyFont="1" applyFill="1" applyBorder="1"/>
    <xf numFmtId="0" fontId="0" fillId="0" borderId="6" xfId="0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64" fontId="0" fillId="0" borderId="4" xfId="0" applyNumberFormat="1" applyFill="1" applyBorder="1"/>
    <xf numFmtId="164" fontId="0" fillId="0" borderId="5" xfId="0" applyNumberFormat="1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3" xfId="0" applyBorder="1"/>
    <xf numFmtId="0" fontId="0" fillId="0" borderId="11" xfId="0" applyBorder="1"/>
    <xf numFmtId="0" fontId="1" fillId="0" borderId="4" xfId="0" applyFont="1" applyBorder="1"/>
    <xf numFmtId="0" fontId="2" fillId="0" borderId="0" xfId="0" applyFont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7" borderId="11" xfId="0" applyFill="1" applyBorder="1"/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8" xfId="0" applyBorder="1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1" fontId="2" fillId="3" borderId="2" xfId="0" applyNumberFormat="1" applyFont="1" applyFill="1" applyBorder="1" applyAlignment="1">
      <alignment horizontal="center"/>
    </xf>
    <xf numFmtId="1" fontId="2" fillId="3" borderId="3" xfId="0" applyNumberFormat="1" applyFon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6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4:O31"/>
  <sheetViews>
    <sheetView tabSelected="1" topLeftCell="A4" zoomScaleNormal="100" workbookViewId="0">
      <selection activeCell="K31" sqref="K31"/>
    </sheetView>
  </sheetViews>
  <sheetFormatPr defaultRowHeight="15" x14ac:dyDescent="0.25"/>
  <cols>
    <col min="2" max="2" width="5.140625" customWidth="1"/>
    <col min="3" max="3" width="18.7109375" customWidth="1"/>
    <col min="4" max="4" width="9.140625" customWidth="1"/>
    <col min="10" max="10" width="12.42578125" customWidth="1"/>
  </cols>
  <sheetData>
    <row r="4" spans="3:15" ht="15.75" thickBot="1" x14ac:dyDescent="0.3">
      <c r="D4" s="35" t="s">
        <v>17</v>
      </c>
      <c r="E4" s="35"/>
      <c r="G4" s="35" t="s">
        <v>17</v>
      </c>
      <c r="H4" s="35"/>
      <c r="K4" s="35" t="s">
        <v>18</v>
      </c>
      <c r="L4" s="35"/>
      <c r="N4" s="35" t="s">
        <v>18</v>
      </c>
      <c r="O4" s="35"/>
    </row>
    <row r="5" spans="3:15" ht="30.75" thickBot="1" x14ac:dyDescent="0.3">
      <c r="C5" s="23" t="s">
        <v>15</v>
      </c>
      <c r="D5" s="33" t="s">
        <v>14</v>
      </c>
      <c r="E5" s="34"/>
      <c r="G5" s="40" t="s">
        <v>11</v>
      </c>
      <c r="H5" s="41"/>
      <c r="J5" s="23" t="s">
        <v>16</v>
      </c>
      <c r="K5" s="40" t="s">
        <v>11</v>
      </c>
      <c r="L5" s="41"/>
      <c r="N5" s="33" t="s">
        <v>14</v>
      </c>
      <c r="O5" s="34"/>
    </row>
    <row r="6" spans="3:15" x14ac:dyDescent="0.25">
      <c r="C6" s="24" t="s">
        <v>0</v>
      </c>
      <c r="D6" s="2">
        <v>33</v>
      </c>
      <c r="E6" s="3"/>
      <c r="G6" s="2">
        <v>33</v>
      </c>
      <c r="H6" s="3"/>
      <c r="J6" s="26" t="s">
        <v>8</v>
      </c>
      <c r="K6" s="14">
        <v>18.899999999999999</v>
      </c>
      <c r="L6" s="15"/>
      <c r="N6" s="2">
        <v>18.899999999999999</v>
      </c>
      <c r="O6" s="3"/>
    </row>
    <row r="7" spans="3:15" x14ac:dyDescent="0.25">
      <c r="C7" s="24" t="s">
        <v>1</v>
      </c>
      <c r="D7" s="4">
        <v>58.5</v>
      </c>
      <c r="E7" s="5"/>
      <c r="G7" s="28">
        <v>0</v>
      </c>
      <c r="H7" s="5"/>
      <c r="J7" s="27" t="s">
        <v>9</v>
      </c>
      <c r="K7" s="16">
        <v>3.36</v>
      </c>
      <c r="L7" s="17">
        <f>K6+K7</f>
        <v>22.259999999999998</v>
      </c>
      <c r="N7" s="4">
        <v>3.36</v>
      </c>
      <c r="O7" s="5">
        <f>N6+N7</f>
        <v>22.259999999999998</v>
      </c>
    </row>
    <row r="8" spans="3:15" x14ac:dyDescent="0.25">
      <c r="C8" s="24">
        <v>3211</v>
      </c>
      <c r="D8" s="4">
        <v>12.3</v>
      </c>
      <c r="E8" s="5"/>
      <c r="G8" s="4">
        <v>12.3</v>
      </c>
      <c r="H8" s="5"/>
      <c r="J8" s="27"/>
      <c r="K8" s="16"/>
      <c r="L8" s="17"/>
      <c r="N8" s="4"/>
      <c r="O8" s="5"/>
    </row>
    <row r="9" spans="3:15" ht="18.75" x14ac:dyDescent="0.3">
      <c r="C9" s="24">
        <v>3202</v>
      </c>
      <c r="D9" s="4">
        <v>89.5</v>
      </c>
      <c r="E9" s="9">
        <f>SUM(D6:D9)/12</f>
        <v>16.108333333333334</v>
      </c>
      <c r="G9" s="4">
        <v>89.5</v>
      </c>
      <c r="H9" s="9">
        <f>SUM(G6:G9)/12</f>
        <v>11.233333333333334</v>
      </c>
      <c r="J9" s="27"/>
      <c r="K9" s="16"/>
      <c r="L9" s="17"/>
      <c r="N9" s="4"/>
      <c r="O9" s="5"/>
    </row>
    <row r="10" spans="3:15" x14ac:dyDescent="0.25">
      <c r="C10" s="24">
        <v>3202</v>
      </c>
      <c r="D10" s="4">
        <v>89.5</v>
      </c>
      <c r="E10" s="5"/>
      <c r="G10" s="4">
        <v>89.5</v>
      </c>
      <c r="H10" s="5"/>
      <c r="J10" s="27"/>
      <c r="K10" s="16"/>
      <c r="L10" s="17"/>
      <c r="N10" s="4"/>
      <c r="O10" s="5"/>
    </row>
    <row r="11" spans="3:15" x14ac:dyDescent="0.25">
      <c r="C11" s="24" t="s">
        <v>2</v>
      </c>
      <c r="D11" s="4">
        <v>24</v>
      </c>
      <c r="E11" s="5"/>
      <c r="G11" s="4">
        <v>24</v>
      </c>
      <c r="H11" s="5"/>
      <c r="J11" s="27"/>
      <c r="K11" s="16"/>
      <c r="L11" s="17"/>
      <c r="N11" s="4"/>
      <c r="O11" s="5"/>
    </row>
    <row r="12" spans="3:15" x14ac:dyDescent="0.25">
      <c r="C12" s="24" t="s">
        <v>3</v>
      </c>
      <c r="D12" s="4">
        <v>12.3</v>
      </c>
      <c r="E12" s="5"/>
      <c r="G12" s="4">
        <v>12.3</v>
      </c>
      <c r="H12" s="5"/>
      <c r="J12" s="27"/>
      <c r="K12" s="16"/>
      <c r="L12" s="17"/>
      <c r="N12" s="4"/>
      <c r="O12" s="5"/>
    </row>
    <row r="13" spans="3:15" ht="18.75" x14ac:dyDescent="0.3">
      <c r="C13" s="24" t="s">
        <v>2</v>
      </c>
      <c r="D13" s="4">
        <v>24</v>
      </c>
      <c r="E13" s="5"/>
      <c r="G13" s="4">
        <v>24</v>
      </c>
      <c r="H13" s="5"/>
      <c r="J13" s="32" t="s">
        <v>10</v>
      </c>
      <c r="K13" s="18">
        <v>507.6</v>
      </c>
      <c r="L13" s="12">
        <f>G22-K21-K20-K7-K6</f>
        <v>507.6400000000001</v>
      </c>
      <c r="N13" s="6">
        <v>566.1</v>
      </c>
      <c r="O13" s="12">
        <f>D22-N21-N20-N7-N6</f>
        <v>566.1400000000001</v>
      </c>
    </row>
    <row r="14" spans="3:15" x14ac:dyDescent="0.25">
      <c r="C14" s="24" t="s">
        <v>2</v>
      </c>
      <c r="D14" s="4">
        <v>24</v>
      </c>
      <c r="E14" s="5"/>
      <c r="G14" s="4">
        <v>24</v>
      </c>
      <c r="H14" s="5"/>
      <c r="J14" s="27"/>
      <c r="K14" s="16"/>
      <c r="L14" s="17"/>
      <c r="N14" s="4"/>
      <c r="O14" s="5"/>
    </row>
    <row r="15" spans="3:15" x14ac:dyDescent="0.25">
      <c r="C15" s="24" t="s">
        <v>2</v>
      </c>
      <c r="D15" s="4">
        <v>24</v>
      </c>
      <c r="E15" s="5"/>
      <c r="G15" s="4">
        <v>24</v>
      </c>
      <c r="H15" s="5"/>
      <c r="J15" s="27"/>
      <c r="K15" s="16"/>
      <c r="L15" s="17"/>
      <c r="N15" s="4"/>
      <c r="O15" s="5"/>
    </row>
    <row r="16" spans="3:15" x14ac:dyDescent="0.25">
      <c r="C16" s="24" t="s">
        <v>4</v>
      </c>
      <c r="D16" s="4">
        <v>12.3</v>
      </c>
      <c r="E16" s="5"/>
      <c r="G16" s="4">
        <v>12.3</v>
      </c>
      <c r="H16" s="5"/>
      <c r="J16" s="27"/>
      <c r="K16" s="16"/>
      <c r="L16" s="17"/>
      <c r="N16" s="4"/>
      <c r="O16" s="5"/>
    </row>
    <row r="17" spans="3:15" x14ac:dyDescent="0.25">
      <c r="C17" s="24">
        <v>3202</v>
      </c>
      <c r="D17" s="4">
        <v>89.5</v>
      </c>
      <c r="E17" s="5"/>
      <c r="G17" s="4">
        <v>89.5</v>
      </c>
      <c r="H17" s="5"/>
      <c r="J17" s="27"/>
      <c r="K17" s="16"/>
      <c r="L17" s="17"/>
      <c r="N17" s="4"/>
      <c r="O17" s="5"/>
    </row>
    <row r="18" spans="3:15" x14ac:dyDescent="0.25">
      <c r="C18" s="24">
        <v>3202</v>
      </c>
      <c r="D18" s="4">
        <v>89.5</v>
      </c>
      <c r="E18" s="5"/>
      <c r="G18" s="4">
        <v>89.5</v>
      </c>
      <c r="H18" s="5"/>
      <c r="J18" s="27"/>
      <c r="K18" s="16"/>
      <c r="L18" s="17"/>
      <c r="N18" s="4"/>
      <c r="O18" s="5"/>
    </row>
    <row r="19" spans="3:15" x14ac:dyDescent="0.25">
      <c r="C19" s="24" t="s">
        <v>5</v>
      </c>
      <c r="D19" s="4">
        <v>6</v>
      </c>
      <c r="E19" s="5"/>
      <c r="G19" s="4">
        <v>6</v>
      </c>
      <c r="H19" s="5"/>
      <c r="J19" s="27"/>
      <c r="K19" s="16"/>
      <c r="L19" s="19"/>
      <c r="N19" s="4"/>
      <c r="O19" s="7"/>
    </row>
    <row r="20" spans="3:15" x14ac:dyDescent="0.25">
      <c r="C20" s="24" t="s">
        <v>6</v>
      </c>
      <c r="D20" s="4">
        <v>99.4</v>
      </c>
      <c r="E20" s="5"/>
      <c r="G20" s="4">
        <v>99.4</v>
      </c>
      <c r="H20" s="5"/>
      <c r="J20" s="24" t="s">
        <v>6</v>
      </c>
      <c r="K20" s="16">
        <v>99.4</v>
      </c>
      <c r="L20" s="17"/>
      <c r="N20" s="4">
        <v>99.4</v>
      </c>
      <c r="O20" s="5"/>
    </row>
    <row r="21" spans="3:15" ht="15.75" thickBot="1" x14ac:dyDescent="0.3">
      <c r="C21" s="25" t="s">
        <v>7</v>
      </c>
      <c r="D21" s="13">
        <v>1.7</v>
      </c>
      <c r="E21" s="8"/>
      <c r="G21" s="13">
        <v>1.7</v>
      </c>
      <c r="H21" s="8"/>
      <c r="J21" s="25" t="s">
        <v>7</v>
      </c>
      <c r="K21" s="20">
        <v>1.7</v>
      </c>
      <c r="L21" s="21"/>
      <c r="N21" s="13">
        <v>1.7</v>
      </c>
      <c r="O21" s="8"/>
    </row>
    <row r="22" spans="3:15" x14ac:dyDescent="0.25">
      <c r="C22" s="10" t="s">
        <v>13</v>
      </c>
      <c r="D22" s="38">
        <f>SUM(D6:D21)</f>
        <v>689.50000000000011</v>
      </c>
      <c r="E22" s="39"/>
      <c r="G22" s="38">
        <f>SUM(G6:G21)</f>
        <v>631.00000000000011</v>
      </c>
      <c r="H22" s="39"/>
      <c r="I22" s="1"/>
      <c r="J22" s="1"/>
      <c r="K22" s="38">
        <f>SUM(K6:K21)</f>
        <v>630.96</v>
      </c>
      <c r="L22" s="39"/>
      <c r="N22" s="38">
        <f>SUM(N6:N21)</f>
        <v>689.46</v>
      </c>
      <c r="O22" s="39"/>
    </row>
    <row r="23" spans="3:15" ht="27" thickBot="1" x14ac:dyDescent="0.45">
      <c r="C23" s="11" t="s">
        <v>12</v>
      </c>
      <c r="D23" s="36">
        <f>D22/12</f>
        <v>57.458333333333343</v>
      </c>
      <c r="E23" s="37"/>
      <c r="G23" s="36">
        <f>G22/12</f>
        <v>52.583333333333343</v>
      </c>
      <c r="H23" s="37"/>
      <c r="I23" s="1"/>
      <c r="J23" s="1"/>
      <c r="K23" s="36">
        <f>K22/12</f>
        <v>52.580000000000005</v>
      </c>
      <c r="L23" s="37"/>
      <c r="N23" s="36">
        <f>N22/12</f>
        <v>57.455000000000005</v>
      </c>
      <c r="O23" s="37"/>
    </row>
    <row r="26" spans="3:15" x14ac:dyDescent="0.25">
      <c r="C26" t="s">
        <v>19</v>
      </c>
      <c r="D26" s="46">
        <v>7320</v>
      </c>
      <c r="E26" s="46"/>
      <c r="G26" s="46">
        <v>7322</v>
      </c>
      <c r="H26" s="46"/>
    </row>
    <row r="27" spans="3:15" ht="3.75" customHeight="1" x14ac:dyDescent="0.25">
      <c r="D27" s="30"/>
      <c r="E27" s="30"/>
      <c r="F27" s="31"/>
      <c r="G27" s="30"/>
      <c r="H27" s="30"/>
    </row>
    <row r="28" spans="3:15" ht="30" customHeight="1" x14ac:dyDescent="0.25">
      <c r="C28" s="22" t="s">
        <v>21</v>
      </c>
      <c r="D28" s="45">
        <f>D26-D23+E9</f>
        <v>7278.6500000000005</v>
      </c>
      <c r="E28" s="45"/>
      <c r="G28" s="45">
        <f>G26-G23+H9</f>
        <v>7280.6500000000005</v>
      </c>
      <c r="H28" s="45"/>
    </row>
    <row r="29" spans="3:15" x14ac:dyDescent="0.25">
      <c r="C29" t="s">
        <v>20</v>
      </c>
      <c r="D29" s="44">
        <v>0</v>
      </c>
      <c r="E29" s="44"/>
      <c r="G29" s="44">
        <v>5</v>
      </c>
      <c r="H29" s="44"/>
    </row>
    <row r="30" spans="3:15" hidden="1" x14ac:dyDescent="0.25">
      <c r="D30" s="43">
        <f>D28-D29</f>
        <v>7278.6500000000005</v>
      </c>
      <c r="E30" s="44"/>
      <c r="G30" s="43">
        <f>G28-G29</f>
        <v>7275.6500000000005</v>
      </c>
      <c r="H30" s="44"/>
    </row>
    <row r="31" spans="3:15" ht="30" customHeight="1" x14ac:dyDescent="0.25">
      <c r="C31" s="29" t="s">
        <v>22</v>
      </c>
      <c r="D31" s="42">
        <f>FLOOR(D30,5)</f>
        <v>7275</v>
      </c>
      <c r="E31" s="42"/>
      <c r="G31" s="42">
        <f>FLOOR(G30,5)</f>
        <v>7275</v>
      </c>
      <c r="H31" s="42"/>
    </row>
  </sheetData>
  <mergeCells count="26">
    <mergeCell ref="D31:E31"/>
    <mergeCell ref="G30:H30"/>
    <mergeCell ref="G31:H31"/>
    <mergeCell ref="D28:E28"/>
    <mergeCell ref="G26:H26"/>
    <mergeCell ref="G28:H28"/>
    <mergeCell ref="D29:E29"/>
    <mergeCell ref="G29:H29"/>
    <mergeCell ref="D30:E30"/>
    <mergeCell ref="D26:E26"/>
    <mergeCell ref="K22:L22"/>
    <mergeCell ref="K23:L23"/>
    <mergeCell ref="N22:O22"/>
    <mergeCell ref="N23:O23"/>
    <mergeCell ref="G4:H4"/>
    <mergeCell ref="K4:L4"/>
    <mergeCell ref="N4:O4"/>
    <mergeCell ref="K5:L5"/>
    <mergeCell ref="G5:H5"/>
    <mergeCell ref="N5:O5"/>
    <mergeCell ref="D5:E5"/>
    <mergeCell ref="D4:E4"/>
    <mergeCell ref="D23:E23"/>
    <mergeCell ref="D22:E22"/>
    <mergeCell ref="G22:H22"/>
    <mergeCell ref="G23:H23"/>
  </mergeCells>
  <pageMargins left="0.7" right="0.7" top="0.75" bottom="0.75" header="0.3" footer="0.3"/>
  <pageSetup paperSize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2013-07-12T03:34:38Z</dcterms:modified>
</cp:coreProperties>
</file>