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10.60.10.201\scandata\Rhiannon Schmitt\Diabase\Rosser\B1\"/>
    </mc:Choice>
  </mc:AlternateContent>
  <xr:revisionPtr revIDLastSave="0" documentId="8_{72AC5C42-96D1-48AA-B0EB-7AFB760C337E}" xr6:coauthVersionLast="47" xr6:coauthVersionMax="47" xr10:uidLastSave="{00000000-0000-0000-0000-000000000000}"/>
  <bookViews>
    <workbookView xWindow="-120" yWindow="-120" windowWidth="29040" windowHeight="17640" xr2:uid="{00000000-000D-0000-FFFF-FFFF00000000}"/>
  </bookViews>
  <sheets>
    <sheet name="B1" sheetId="1" r:id="rId1"/>
    <sheet name="B2" sheetId="2" r:id="rId2"/>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R3" i="1" l="1"/>
  <c r="AR4" i="1"/>
  <c r="AR5" i="1"/>
  <c r="AR6" i="1"/>
  <c r="AR7" i="1"/>
  <c r="AR8" i="1"/>
  <c r="AR9" i="1"/>
  <c r="AR10" i="1"/>
  <c r="AR11" i="1"/>
  <c r="AR12" i="1"/>
  <c r="AR13" i="1"/>
  <c r="AR14" i="1"/>
  <c r="AR15" i="1"/>
  <c r="AR16" i="1"/>
  <c r="AR17" i="1"/>
  <c r="AR18" i="1"/>
  <c r="AR19" i="1"/>
  <c r="AR20" i="1"/>
  <c r="AR21" i="1"/>
  <c r="AR22" i="1"/>
  <c r="AR23" i="1"/>
  <c r="AR24" i="1"/>
  <c r="AR25" i="1"/>
  <c r="AR26" i="1"/>
  <c r="AR27" i="1"/>
  <c r="AR28" i="1"/>
  <c r="AR29" i="1"/>
  <c r="AR30" i="1"/>
  <c r="AR31" i="1"/>
  <c r="AR32" i="1"/>
  <c r="AR33" i="1"/>
  <c r="AR34" i="1"/>
  <c r="AR35" i="1"/>
  <c r="AR36" i="1"/>
  <c r="AR37" i="1"/>
  <c r="AR38" i="1"/>
  <c r="AR39" i="1"/>
  <c r="AR40" i="1"/>
  <c r="AR41" i="1"/>
  <c r="AR42" i="1"/>
  <c r="AR43" i="1"/>
  <c r="AR44" i="1"/>
  <c r="AR45" i="1"/>
  <c r="AR46" i="1"/>
  <c r="AR47" i="1"/>
  <c r="AR48" i="1"/>
  <c r="AR49" i="1"/>
  <c r="AR50" i="1"/>
  <c r="AR51" i="1"/>
  <c r="AR52" i="1"/>
  <c r="AR53" i="1"/>
  <c r="AR54" i="1"/>
  <c r="AR55" i="1"/>
  <c r="AR56" i="1"/>
  <c r="AR57" i="1"/>
  <c r="AR58" i="1"/>
  <c r="AR59" i="1"/>
  <c r="AR60" i="1"/>
  <c r="AR61" i="1"/>
  <c r="AR62" i="1"/>
  <c r="AR63" i="1"/>
  <c r="AR64" i="1"/>
  <c r="AR65" i="1"/>
  <c r="AR66" i="1"/>
  <c r="AR67" i="1"/>
  <c r="AR68" i="1"/>
  <c r="AR69" i="1"/>
  <c r="AR70" i="1"/>
  <c r="AR71" i="1"/>
  <c r="AR72" i="1"/>
  <c r="AR73" i="1"/>
  <c r="AR74" i="1"/>
  <c r="AR75" i="1"/>
  <c r="AR76" i="1"/>
  <c r="AR77" i="1"/>
  <c r="AR78" i="1"/>
  <c r="AR79" i="1"/>
  <c r="AR80" i="1"/>
  <c r="AR81" i="1"/>
  <c r="AR82" i="1"/>
  <c r="AR83" i="1"/>
  <c r="AR84" i="1"/>
  <c r="AR85" i="1"/>
  <c r="AR86" i="1"/>
  <c r="AR87" i="1"/>
  <c r="AR88" i="1"/>
  <c r="AR89" i="1"/>
  <c r="AR90" i="1"/>
  <c r="AR91" i="1"/>
  <c r="AR92" i="1"/>
  <c r="AR93" i="1"/>
  <c r="AR94" i="1"/>
  <c r="AR95" i="1"/>
  <c r="AR96" i="1"/>
  <c r="AR97" i="1"/>
  <c r="AR98" i="1"/>
  <c r="AR99" i="1"/>
  <c r="AR100" i="1"/>
  <c r="AR101" i="1"/>
  <c r="AR102" i="1"/>
  <c r="AR103" i="1"/>
  <c r="AR104" i="1"/>
  <c r="AR105" i="1"/>
  <c r="AR106" i="1"/>
  <c r="AR107" i="1"/>
  <c r="AR108" i="1"/>
  <c r="AR109" i="1"/>
  <c r="AR110" i="1"/>
  <c r="AR111" i="1"/>
  <c r="AR112" i="1"/>
  <c r="AR113" i="1"/>
  <c r="AR114" i="1"/>
  <c r="AR115" i="1"/>
  <c r="AR116" i="1"/>
  <c r="AR117" i="1"/>
  <c r="AR118" i="1"/>
  <c r="AR119" i="1"/>
  <c r="AR120" i="1"/>
  <c r="AR121" i="1"/>
  <c r="AR122" i="1"/>
  <c r="AR123" i="1"/>
  <c r="AR124" i="1"/>
  <c r="AR125" i="1"/>
  <c r="AR126" i="1"/>
  <c r="AR127" i="1"/>
  <c r="AR128" i="1"/>
  <c r="AR129" i="1"/>
  <c r="AR130" i="1"/>
  <c r="AR131" i="1"/>
  <c r="AR132" i="1"/>
  <c r="AR133" i="1"/>
  <c r="AR134" i="1"/>
  <c r="AR135" i="1"/>
  <c r="AR136" i="1"/>
  <c r="AR137" i="1"/>
  <c r="AR138" i="1"/>
  <c r="AR139" i="1"/>
  <c r="AR140" i="1"/>
  <c r="AR141" i="1"/>
  <c r="AR142" i="1"/>
  <c r="AR143" i="1"/>
  <c r="AR144" i="1"/>
  <c r="AR145" i="1"/>
  <c r="AR146" i="1"/>
  <c r="AR147" i="1"/>
  <c r="AR148" i="1"/>
  <c r="AR149" i="1"/>
  <c r="AR150" i="1"/>
  <c r="AR151" i="1"/>
  <c r="AR152" i="1"/>
  <c r="AR153" i="1"/>
  <c r="AR154" i="1"/>
  <c r="AR155" i="1"/>
  <c r="AR156" i="1"/>
  <c r="AR157" i="1"/>
  <c r="AR158" i="1"/>
  <c r="AR159" i="1"/>
  <c r="AR160" i="1"/>
  <c r="AR161" i="1"/>
  <c r="AR162" i="1"/>
  <c r="AR2" i="1"/>
  <c r="AQ3" i="1"/>
  <c r="AQ4" i="1"/>
  <c r="AQ5" i="1"/>
  <c r="AQ6" i="1"/>
  <c r="AQ7" i="1"/>
  <c r="AQ8" i="1"/>
  <c r="AQ9" i="1"/>
  <c r="AQ10" i="1"/>
  <c r="AQ11" i="1"/>
  <c r="AQ12" i="1"/>
  <c r="AQ13" i="1"/>
  <c r="AQ14" i="1"/>
  <c r="AQ15" i="1"/>
  <c r="AQ16" i="1"/>
  <c r="AQ17" i="1"/>
  <c r="AQ18" i="1"/>
  <c r="AQ19" i="1"/>
  <c r="AQ20" i="1"/>
  <c r="AQ21" i="1"/>
  <c r="AQ22" i="1"/>
  <c r="AQ23" i="1"/>
  <c r="AQ24" i="1"/>
  <c r="AQ25" i="1"/>
  <c r="AQ26" i="1"/>
  <c r="AQ27" i="1"/>
  <c r="AQ28" i="1"/>
  <c r="AQ29" i="1"/>
  <c r="AQ30" i="1"/>
  <c r="AQ31" i="1"/>
  <c r="AQ32" i="1"/>
  <c r="AQ33" i="1"/>
  <c r="AQ34" i="1"/>
  <c r="AQ35" i="1"/>
  <c r="AQ36" i="1"/>
  <c r="AQ37" i="1"/>
  <c r="AQ38" i="1"/>
  <c r="AQ39" i="1"/>
  <c r="AQ40" i="1"/>
  <c r="AQ41" i="1"/>
  <c r="AQ42" i="1"/>
  <c r="AQ43" i="1"/>
  <c r="AQ44" i="1"/>
  <c r="AQ45" i="1"/>
  <c r="AQ46" i="1"/>
  <c r="AQ47" i="1"/>
  <c r="AQ48" i="1"/>
  <c r="AQ49" i="1"/>
  <c r="AQ50" i="1"/>
  <c r="AQ51" i="1"/>
  <c r="AQ52" i="1"/>
  <c r="AQ53" i="1"/>
  <c r="AQ54" i="1"/>
  <c r="AQ55" i="1"/>
  <c r="AQ56" i="1"/>
  <c r="AQ57" i="1"/>
  <c r="AQ58" i="1"/>
  <c r="AQ59" i="1"/>
  <c r="AQ60" i="1"/>
  <c r="AQ61" i="1"/>
  <c r="AQ62" i="1"/>
  <c r="AQ63" i="1"/>
  <c r="AQ64" i="1"/>
  <c r="AQ65" i="1"/>
  <c r="AQ66" i="1"/>
  <c r="AQ67" i="1"/>
  <c r="AQ68" i="1"/>
  <c r="AQ69" i="1"/>
  <c r="AQ70" i="1"/>
  <c r="AQ71" i="1"/>
  <c r="AQ72" i="1"/>
  <c r="AQ73" i="1"/>
  <c r="AQ74" i="1"/>
  <c r="AQ75" i="1"/>
  <c r="AQ76" i="1"/>
  <c r="AQ77" i="1"/>
  <c r="AQ78" i="1"/>
  <c r="AQ79" i="1"/>
  <c r="AQ80" i="1"/>
  <c r="AQ81" i="1"/>
  <c r="AQ82" i="1"/>
  <c r="AQ83" i="1"/>
  <c r="AQ84" i="1"/>
  <c r="AQ85" i="1"/>
  <c r="AQ86" i="1"/>
  <c r="AQ87" i="1"/>
  <c r="AQ88" i="1"/>
  <c r="AQ89" i="1"/>
  <c r="AQ90" i="1"/>
  <c r="AQ91" i="1"/>
  <c r="AQ92" i="1"/>
  <c r="AQ93" i="1"/>
  <c r="AQ94" i="1"/>
  <c r="AQ95" i="1"/>
  <c r="AQ96" i="1"/>
  <c r="AQ97" i="1"/>
  <c r="AQ98" i="1"/>
  <c r="AQ99" i="1"/>
  <c r="AQ100" i="1"/>
  <c r="AQ101" i="1"/>
  <c r="AQ102" i="1"/>
  <c r="AQ103" i="1"/>
  <c r="AQ104" i="1"/>
  <c r="AQ105" i="1"/>
  <c r="AQ106" i="1"/>
  <c r="AQ107" i="1"/>
  <c r="AQ108" i="1"/>
  <c r="AQ109" i="1"/>
  <c r="AQ110" i="1"/>
  <c r="AQ111" i="1"/>
  <c r="AQ112" i="1"/>
  <c r="AQ113" i="1"/>
  <c r="AQ114" i="1"/>
  <c r="AQ115" i="1"/>
  <c r="AQ116" i="1"/>
  <c r="AQ117" i="1"/>
  <c r="AQ118" i="1"/>
  <c r="AQ119" i="1"/>
  <c r="AQ120" i="1"/>
  <c r="AQ121" i="1"/>
  <c r="AQ122" i="1"/>
  <c r="AQ123" i="1"/>
  <c r="AQ124" i="1"/>
  <c r="AQ125" i="1"/>
  <c r="AQ126" i="1"/>
  <c r="AQ127" i="1"/>
  <c r="AQ128" i="1"/>
  <c r="AQ129" i="1"/>
  <c r="AQ130" i="1"/>
  <c r="AQ131" i="1"/>
  <c r="AQ132" i="1"/>
  <c r="AQ133" i="1"/>
  <c r="AQ134" i="1"/>
  <c r="AQ135" i="1"/>
  <c r="AQ136" i="1"/>
  <c r="AQ137" i="1"/>
  <c r="AQ138" i="1"/>
  <c r="AQ139" i="1"/>
  <c r="AQ140" i="1"/>
  <c r="AQ141" i="1"/>
  <c r="AQ142" i="1"/>
  <c r="AQ143" i="1"/>
  <c r="AQ144" i="1"/>
  <c r="AQ145" i="1"/>
  <c r="AQ146" i="1"/>
  <c r="AQ147" i="1"/>
  <c r="AQ148" i="1"/>
  <c r="AQ149" i="1"/>
  <c r="AQ150" i="1"/>
  <c r="AQ151" i="1"/>
  <c r="AQ152" i="1"/>
  <c r="AQ153" i="1"/>
  <c r="AQ154" i="1"/>
  <c r="AQ155" i="1"/>
  <c r="AQ156" i="1"/>
  <c r="AQ157" i="1"/>
  <c r="AQ158" i="1"/>
  <c r="AQ159" i="1"/>
  <c r="AQ160" i="1"/>
  <c r="AQ161" i="1"/>
  <c r="AQ162" i="1"/>
  <c r="AQ2" i="1"/>
  <c r="AP3" i="1"/>
  <c r="AP4" i="1"/>
  <c r="AP5" i="1"/>
  <c r="AP6" i="1"/>
  <c r="AP7" i="1"/>
  <c r="AP8" i="1"/>
  <c r="AP9" i="1"/>
  <c r="AP10" i="1"/>
  <c r="AP11" i="1"/>
  <c r="AP12" i="1"/>
  <c r="AP13" i="1"/>
  <c r="AP14" i="1"/>
  <c r="AP15" i="1"/>
  <c r="AP16" i="1"/>
  <c r="AP17" i="1"/>
  <c r="AP18" i="1"/>
  <c r="AP19" i="1"/>
  <c r="AP20" i="1"/>
  <c r="AP21" i="1"/>
  <c r="AP22" i="1"/>
  <c r="AP23" i="1"/>
  <c r="AP24" i="1"/>
  <c r="AP25" i="1"/>
  <c r="AP26" i="1"/>
  <c r="AP27" i="1"/>
  <c r="AP28" i="1"/>
  <c r="AP29" i="1"/>
  <c r="AP30" i="1"/>
  <c r="AP31" i="1"/>
  <c r="AP32" i="1"/>
  <c r="AP33" i="1"/>
  <c r="AP34" i="1"/>
  <c r="AP35" i="1"/>
  <c r="AP36" i="1"/>
  <c r="AP37" i="1"/>
  <c r="AP38" i="1"/>
  <c r="AP39" i="1"/>
  <c r="AP40" i="1"/>
  <c r="AP41" i="1"/>
  <c r="AP42" i="1"/>
  <c r="AP43" i="1"/>
  <c r="AP44" i="1"/>
  <c r="AP45" i="1"/>
  <c r="AP46" i="1"/>
  <c r="AP47" i="1"/>
  <c r="AP48" i="1"/>
  <c r="AP49" i="1"/>
  <c r="AP50" i="1"/>
  <c r="AP51" i="1"/>
  <c r="AP52" i="1"/>
  <c r="AP53" i="1"/>
  <c r="AP54" i="1"/>
  <c r="AP55" i="1"/>
  <c r="AP56" i="1"/>
  <c r="AP57" i="1"/>
  <c r="AP58" i="1"/>
  <c r="AP59" i="1"/>
  <c r="AP60" i="1"/>
  <c r="AP61" i="1"/>
  <c r="AP62" i="1"/>
  <c r="AP63" i="1"/>
  <c r="AP64" i="1"/>
  <c r="AP65" i="1"/>
  <c r="AP66" i="1"/>
  <c r="AP67" i="1"/>
  <c r="AP68" i="1"/>
  <c r="AP69" i="1"/>
  <c r="AP70" i="1"/>
  <c r="AP71" i="1"/>
  <c r="AP72" i="1"/>
  <c r="AP73" i="1"/>
  <c r="AP74" i="1"/>
  <c r="AP75" i="1"/>
  <c r="AP76" i="1"/>
  <c r="AP77" i="1"/>
  <c r="AP78" i="1"/>
  <c r="AP79" i="1"/>
  <c r="AP80" i="1"/>
  <c r="AP81" i="1"/>
  <c r="AP82" i="1"/>
  <c r="AP83" i="1"/>
  <c r="AP84" i="1"/>
  <c r="AP85" i="1"/>
  <c r="AP86" i="1"/>
  <c r="AP87" i="1"/>
  <c r="AP88" i="1"/>
  <c r="AP89" i="1"/>
  <c r="AP90" i="1"/>
  <c r="AP91" i="1"/>
  <c r="AP92" i="1"/>
  <c r="AP93" i="1"/>
  <c r="AP94" i="1"/>
  <c r="AP95" i="1"/>
  <c r="AP96" i="1"/>
  <c r="AP97" i="1"/>
  <c r="AP98" i="1"/>
  <c r="AP99" i="1"/>
  <c r="AP100" i="1"/>
  <c r="AP101" i="1"/>
  <c r="AP102" i="1"/>
  <c r="AP103" i="1"/>
  <c r="AP104" i="1"/>
  <c r="AP105" i="1"/>
  <c r="AP106" i="1"/>
  <c r="AP107" i="1"/>
  <c r="AP108" i="1"/>
  <c r="AP109" i="1"/>
  <c r="AP110" i="1"/>
  <c r="AP111" i="1"/>
  <c r="AP112" i="1"/>
  <c r="AP113" i="1"/>
  <c r="AP114" i="1"/>
  <c r="AP115" i="1"/>
  <c r="AP116" i="1"/>
  <c r="AP117" i="1"/>
  <c r="AP118" i="1"/>
  <c r="AP119" i="1"/>
  <c r="AP120" i="1"/>
  <c r="AP121" i="1"/>
  <c r="AP122" i="1"/>
  <c r="AP123" i="1"/>
  <c r="AP124" i="1"/>
  <c r="AP125" i="1"/>
  <c r="AP126" i="1"/>
  <c r="AP127" i="1"/>
  <c r="AP128" i="1"/>
  <c r="AP129" i="1"/>
  <c r="AP130" i="1"/>
  <c r="AP131" i="1"/>
  <c r="AP132" i="1"/>
  <c r="AP133" i="1"/>
  <c r="AP134" i="1"/>
  <c r="AP135" i="1"/>
  <c r="AP136" i="1"/>
  <c r="AP137" i="1"/>
  <c r="AP138" i="1"/>
  <c r="AP139" i="1"/>
  <c r="AP140" i="1"/>
  <c r="AP141" i="1"/>
  <c r="AP142" i="1"/>
  <c r="AP143" i="1"/>
  <c r="AP144" i="1"/>
  <c r="AP145" i="1"/>
  <c r="AP146" i="1"/>
  <c r="AP147" i="1"/>
  <c r="AP148" i="1"/>
  <c r="AP149" i="1"/>
  <c r="AP150" i="1"/>
  <c r="AP151" i="1"/>
  <c r="AP152" i="1"/>
  <c r="AP153" i="1"/>
  <c r="AP154" i="1"/>
  <c r="AP155" i="1"/>
  <c r="AP156" i="1"/>
  <c r="AP157" i="1"/>
  <c r="AP158" i="1"/>
  <c r="AP159" i="1"/>
  <c r="AP160" i="1"/>
  <c r="AP161" i="1"/>
  <c r="AP162" i="1"/>
  <c r="AP2" i="1"/>
  <c r="AO3" i="1"/>
  <c r="AO4" i="1"/>
  <c r="AO5" i="1"/>
  <c r="AO6" i="1"/>
  <c r="AO7" i="1"/>
  <c r="AO8" i="1"/>
  <c r="AO9" i="1"/>
  <c r="AO10" i="1"/>
  <c r="AO11" i="1"/>
  <c r="AO12" i="1"/>
  <c r="AO13" i="1"/>
  <c r="AO14" i="1"/>
  <c r="AO15" i="1"/>
  <c r="AO16" i="1"/>
  <c r="AO17" i="1"/>
  <c r="AO18" i="1"/>
  <c r="AO19" i="1"/>
  <c r="AO20" i="1"/>
  <c r="AO21" i="1"/>
  <c r="AO22" i="1"/>
  <c r="AO23" i="1"/>
  <c r="AO24" i="1"/>
  <c r="AO25" i="1"/>
  <c r="AO26" i="1"/>
  <c r="AO27" i="1"/>
  <c r="AO28" i="1"/>
  <c r="AO29" i="1"/>
  <c r="AO30" i="1"/>
  <c r="AO31" i="1"/>
  <c r="AO32" i="1"/>
  <c r="AO33" i="1"/>
  <c r="AO34" i="1"/>
  <c r="AO35" i="1"/>
  <c r="AO36" i="1"/>
  <c r="AO37" i="1"/>
  <c r="AO38" i="1"/>
  <c r="AO39" i="1"/>
  <c r="AO40" i="1"/>
  <c r="AO41" i="1"/>
  <c r="AO42" i="1"/>
  <c r="AO43" i="1"/>
  <c r="AO44" i="1"/>
  <c r="AO45" i="1"/>
  <c r="AO46" i="1"/>
  <c r="AO47" i="1"/>
  <c r="AO48" i="1"/>
  <c r="AO49" i="1"/>
  <c r="AO50" i="1"/>
  <c r="AO51" i="1"/>
  <c r="AO52" i="1"/>
  <c r="AO53" i="1"/>
  <c r="AO54" i="1"/>
  <c r="AO55" i="1"/>
  <c r="AO56" i="1"/>
  <c r="AO57" i="1"/>
  <c r="AO58" i="1"/>
  <c r="AO59" i="1"/>
  <c r="AO60" i="1"/>
  <c r="AO61" i="1"/>
  <c r="AO62" i="1"/>
  <c r="AO63" i="1"/>
  <c r="AO64" i="1"/>
  <c r="AO65" i="1"/>
  <c r="AO66" i="1"/>
  <c r="AO67" i="1"/>
  <c r="AO68" i="1"/>
  <c r="AO69" i="1"/>
  <c r="AO70" i="1"/>
  <c r="AO71" i="1"/>
  <c r="AO72" i="1"/>
  <c r="AO73" i="1"/>
  <c r="AO74" i="1"/>
  <c r="AO75" i="1"/>
  <c r="AO76" i="1"/>
  <c r="AO77" i="1"/>
  <c r="AO78" i="1"/>
  <c r="AO79" i="1"/>
  <c r="AO80" i="1"/>
  <c r="AO81" i="1"/>
  <c r="AO82" i="1"/>
  <c r="AO83" i="1"/>
  <c r="AO84" i="1"/>
  <c r="AO85" i="1"/>
  <c r="AO86" i="1"/>
  <c r="AO87" i="1"/>
  <c r="AO88" i="1"/>
  <c r="AO89" i="1"/>
  <c r="AO90" i="1"/>
  <c r="AO91" i="1"/>
  <c r="AO92" i="1"/>
  <c r="AO93" i="1"/>
  <c r="AO94" i="1"/>
  <c r="AO95" i="1"/>
  <c r="AO96" i="1"/>
  <c r="AO97" i="1"/>
  <c r="AO98" i="1"/>
  <c r="AO99" i="1"/>
  <c r="AO100" i="1"/>
  <c r="AO101" i="1"/>
  <c r="AO102" i="1"/>
  <c r="AO103" i="1"/>
  <c r="AO104" i="1"/>
  <c r="AO105" i="1"/>
  <c r="AO106" i="1"/>
  <c r="AO107" i="1"/>
  <c r="AO108" i="1"/>
  <c r="AO109" i="1"/>
  <c r="AO110" i="1"/>
  <c r="AO111" i="1"/>
  <c r="AO112" i="1"/>
  <c r="AO113" i="1"/>
  <c r="AO114" i="1"/>
  <c r="AO115" i="1"/>
  <c r="AO116" i="1"/>
  <c r="AO117" i="1"/>
  <c r="AO118" i="1"/>
  <c r="AO119" i="1"/>
  <c r="AO120" i="1"/>
  <c r="AO121" i="1"/>
  <c r="AO122" i="1"/>
  <c r="AO123" i="1"/>
  <c r="AO124" i="1"/>
  <c r="AO125" i="1"/>
  <c r="AO126" i="1"/>
  <c r="AO127" i="1"/>
  <c r="AO128" i="1"/>
  <c r="AO129" i="1"/>
  <c r="AO130" i="1"/>
  <c r="AO131" i="1"/>
  <c r="AO132" i="1"/>
  <c r="AO133" i="1"/>
  <c r="AO134" i="1"/>
  <c r="AO135" i="1"/>
  <c r="AO136" i="1"/>
  <c r="AO137" i="1"/>
  <c r="AO138" i="1"/>
  <c r="AO139" i="1"/>
  <c r="AO140" i="1"/>
  <c r="AO141" i="1"/>
  <c r="AO142" i="1"/>
  <c r="AO143" i="1"/>
  <c r="AO144" i="1"/>
  <c r="AO145" i="1"/>
  <c r="AO146" i="1"/>
  <c r="AO147" i="1"/>
  <c r="AO148" i="1"/>
  <c r="AO149" i="1"/>
  <c r="AO150" i="1"/>
  <c r="AO151" i="1"/>
  <c r="AO152" i="1"/>
  <c r="AO153" i="1"/>
  <c r="AO154" i="1"/>
  <c r="AO155" i="1"/>
  <c r="AO156" i="1"/>
  <c r="AO157" i="1"/>
  <c r="AO158" i="1"/>
  <c r="AO159" i="1"/>
  <c r="AO160" i="1"/>
  <c r="AO161" i="1"/>
  <c r="AO162" i="1"/>
  <c r="AO2" i="1"/>
  <c r="AN3" i="1"/>
  <c r="AN4" i="1"/>
  <c r="AN5" i="1"/>
  <c r="AN6" i="1"/>
  <c r="AN7" i="1"/>
  <c r="AN8" i="1"/>
  <c r="AN9" i="1"/>
  <c r="AN10" i="1"/>
  <c r="AN11" i="1"/>
  <c r="AN12" i="1"/>
  <c r="AN13" i="1"/>
  <c r="AN14" i="1"/>
  <c r="AN15" i="1"/>
  <c r="AN16" i="1"/>
  <c r="AN17" i="1"/>
  <c r="AN18" i="1"/>
  <c r="AN19" i="1"/>
  <c r="AN20" i="1"/>
  <c r="AN21" i="1"/>
  <c r="AN22" i="1"/>
  <c r="AN23" i="1"/>
  <c r="AN24" i="1"/>
  <c r="AN25" i="1"/>
  <c r="AN26" i="1"/>
  <c r="AN27" i="1"/>
  <c r="AN28" i="1"/>
  <c r="AN29" i="1"/>
  <c r="AN30" i="1"/>
  <c r="AN31" i="1"/>
  <c r="AN32" i="1"/>
  <c r="AN33" i="1"/>
  <c r="AN34" i="1"/>
  <c r="AN35" i="1"/>
  <c r="AN36" i="1"/>
  <c r="AN37" i="1"/>
  <c r="AN38" i="1"/>
  <c r="AN39" i="1"/>
  <c r="AN40" i="1"/>
  <c r="AN41" i="1"/>
  <c r="AN42" i="1"/>
  <c r="AN43" i="1"/>
  <c r="AN44" i="1"/>
  <c r="AN45" i="1"/>
  <c r="AN46" i="1"/>
  <c r="AN47" i="1"/>
  <c r="AN48" i="1"/>
  <c r="AN49" i="1"/>
  <c r="AN50" i="1"/>
  <c r="AN51" i="1"/>
  <c r="AN52" i="1"/>
  <c r="AN53" i="1"/>
  <c r="AN54" i="1"/>
  <c r="AN55" i="1"/>
  <c r="AN56" i="1"/>
  <c r="AN57" i="1"/>
  <c r="AN58" i="1"/>
  <c r="AN59" i="1"/>
  <c r="AN60" i="1"/>
  <c r="AN61" i="1"/>
  <c r="AN62" i="1"/>
  <c r="AN63" i="1"/>
  <c r="AN64" i="1"/>
  <c r="AN65" i="1"/>
  <c r="AN66" i="1"/>
  <c r="AN67" i="1"/>
  <c r="AN68" i="1"/>
  <c r="AN69" i="1"/>
  <c r="AN70" i="1"/>
  <c r="AN71" i="1"/>
  <c r="AN72" i="1"/>
  <c r="AN73" i="1"/>
  <c r="AN74" i="1"/>
  <c r="AN75" i="1"/>
  <c r="AN76" i="1"/>
  <c r="AN77" i="1"/>
  <c r="AN78" i="1"/>
  <c r="AN79" i="1"/>
  <c r="AN80" i="1"/>
  <c r="AN81" i="1"/>
  <c r="AN82" i="1"/>
  <c r="AN83" i="1"/>
  <c r="AN84" i="1"/>
  <c r="AN85" i="1"/>
  <c r="AN86" i="1"/>
  <c r="AN87" i="1"/>
  <c r="AN88" i="1"/>
  <c r="AN89" i="1"/>
  <c r="AN90" i="1"/>
  <c r="AN91" i="1"/>
  <c r="AN92" i="1"/>
  <c r="AN93" i="1"/>
  <c r="AN94" i="1"/>
  <c r="AN95" i="1"/>
  <c r="AN96" i="1"/>
  <c r="AN97" i="1"/>
  <c r="AN98" i="1"/>
  <c r="AN99" i="1"/>
  <c r="AN100" i="1"/>
  <c r="AN101" i="1"/>
  <c r="AN102" i="1"/>
  <c r="AN103" i="1"/>
  <c r="AN104" i="1"/>
  <c r="AN105" i="1"/>
  <c r="AN106" i="1"/>
  <c r="AN107" i="1"/>
  <c r="AN108" i="1"/>
  <c r="AN109" i="1"/>
  <c r="AN110" i="1"/>
  <c r="AN111" i="1"/>
  <c r="AN112" i="1"/>
  <c r="AN113" i="1"/>
  <c r="AN114" i="1"/>
  <c r="AN115" i="1"/>
  <c r="AN116" i="1"/>
  <c r="AN117" i="1"/>
  <c r="AN118" i="1"/>
  <c r="AN119" i="1"/>
  <c r="AN120" i="1"/>
  <c r="AN121" i="1"/>
  <c r="AN122" i="1"/>
  <c r="AN123" i="1"/>
  <c r="AN124" i="1"/>
  <c r="AN125" i="1"/>
  <c r="AN126" i="1"/>
  <c r="AN127" i="1"/>
  <c r="AN128" i="1"/>
  <c r="AN129" i="1"/>
  <c r="AN130" i="1"/>
  <c r="AN131" i="1"/>
  <c r="AN132" i="1"/>
  <c r="AN133" i="1"/>
  <c r="AN134" i="1"/>
  <c r="AN135" i="1"/>
  <c r="AN136" i="1"/>
  <c r="AN137" i="1"/>
  <c r="AN138" i="1"/>
  <c r="AN139" i="1"/>
  <c r="AN140" i="1"/>
  <c r="AN141" i="1"/>
  <c r="AN142" i="1"/>
  <c r="AN143" i="1"/>
  <c r="AN144" i="1"/>
  <c r="AN145" i="1"/>
  <c r="AN146" i="1"/>
  <c r="AN147" i="1"/>
  <c r="AN148" i="1"/>
  <c r="AN149" i="1"/>
  <c r="AN150" i="1"/>
  <c r="AN151" i="1"/>
  <c r="AN152" i="1"/>
  <c r="AN153" i="1"/>
  <c r="AN154" i="1"/>
  <c r="AN155" i="1"/>
  <c r="AN156" i="1"/>
  <c r="AN157" i="1"/>
  <c r="AN158" i="1"/>
  <c r="AN159" i="1"/>
  <c r="AN160" i="1"/>
  <c r="AN161" i="1"/>
  <c r="AN162" i="1"/>
  <c r="AN2" i="1"/>
  <c r="AG3" i="1"/>
  <c r="AG4" i="1"/>
  <c r="AG5" i="1"/>
  <c r="AG6" i="1"/>
  <c r="AG7" i="1"/>
  <c r="AG8" i="1"/>
  <c r="AG9" i="1"/>
  <c r="AG10" i="1"/>
  <c r="AG11" i="1"/>
  <c r="AG12" i="1"/>
  <c r="AG13" i="1"/>
  <c r="AG14" i="1"/>
  <c r="AG15" i="1"/>
  <c r="AG16" i="1"/>
  <c r="AG17" i="1"/>
  <c r="AG18" i="1"/>
  <c r="AG19" i="1"/>
  <c r="AG20" i="1"/>
  <c r="AG21" i="1"/>
  <c r="AG22" i="1"/>
  <c r="AG23" i="1"/>
  <c r="AG24" i="1"/>
  <c r="AG25" i="1"/>
  <c r="AG26" i="1"/>
  <c r="AG27" i="1"/>
  <c r="AG28" i="1"/>
  <c r="AG29" i="1"/>
  <c r="AG30" i="1"/>
  <c r="AG31" i="1"/>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95" i="1"/>
  <c r="AG96" i="1"/>
  <c r="AG97" i="1"/>
  <c r="AG98" i="1"/>
  <c r="AG99" i="1"/>
  <c r="AG100" i="1"/>
  <c r="AG101" i="1"/>
  <c r="AG102" i="1"/>
  <c r="AG103" i="1"/>
  <c r="AG104" i="1"/>
  <c r="AG105" i="1"/>
  <c r="AG106" i="1"/>
  <c r="AG107" i="1"/>
  <c r="AG108" i="1"/>
  <c r="AG109" i="1"/>
  <c r="AG110" i="1"/>
  <c r="AG111" i="1"/>
  <c r="AG112" i="1"/>
  <c r="AG113" i="1"/>
  <c r="AG114" i="1"/>
  <c r="AG115" i="1"/>
  <c r="AG116" i="1"/>
  <c r="AG117" i="1"/>
  <c r="AG118" i="1"/>
  <c r="AG119" i="1"/>
  <c r="AG120" i="1"/>
  <c r="AG121" i="1"/>
  <c r="AG122" i="1"/>
  <c r="AG123" i="1"/>
  <c r="AG124" i="1"/>
  <c r="AG125" i="1"/>
  <c r="AG126" i="1"/>
  <c r="AG127" i="1"/>
  <c r="AG128" i="1"/>
  <c r="AG129" i="1"/>
  <c r="AG130" i="1"/>
  <c r="AG131" i="1"/>
  <c r="AG132" i="1"/>
  <c r="AG133" i="1"/>
  <c r="AG134" i="1"/>
  <c r="AG135" i="1"/>
  <c r="AG136" i="1"/>
  <c r="AG137" i="1"/>
  <c r="AG138" i="1"/>
  <c r="AG139" i="1"/>
  <c r="AG140" i="1"/>
  <c r="AG141" i="1"/>
  <c r="AG142" i="1"/>
  <c r="AG143" i="1"/>
  <c r="AG144" i="1"/>
  <c r="AG145" i="1"/>
  <c r="AG146" i="1"/>
  <c r="AG147" i="1"/>
  <c r="AG148" i="1"/>
  <c r="AG149" i="1"/>
  <c r="AG150" i="1"/>
  <c r="AG151" i="1"/>
  <c r="AG152" i="1"/>
  <c r="AG153" i="1"/>
  <c r="AG154" i="1"/>
  <c r="AG155" i="1"/>
  <c r="AG156" i="1"/>
  <c r="AG157" i="1"/>
  <c r="AG158" i="1"/>
  <c r="AG159" i="1"/>
  <c r="AG160" i="1"/>
  <c r="AG161" i="1"/>
  <c r="AG162" i="1"/>
  <c r="AG2" i="1"/>
  <c r="AF3" i="1" l="1"/>
  <c r="AF4" i="1"/>
  <c r="AF5" i="1"/>
  <c r="AF6" i="1"/>
  <c r="AF7" i="1"/>
  <c r="AF8" i="1"/>
  <c r="AF9" i="1"/>
  <c r="AF10" i="1"/>
  <c r="AF11" i="1"/>
  <c r="AF12" i="1"/>
  <c r="AF13" i="1"/>
  <c r="AF14" i="1"/>
  <c r="AF15" i="1"/>
  <c r="AF16" i="1"/>
  <c r="AF17" i="1"/>
  <c r="AF18" i="1"/>
  <c r="AF19" i="1"/>
  <c r="AF20" i="1"/>
  <c r="AF21" i="1"/>
  <c r="AF22" i="1"/>
  <c r="AF23" i="1"/>
  <c r="AF24" i="1"/>
  <c r="AF25" i="1"/>
  <c r="AF26" i="1"/>
  <c r="AF27" i="1"/>
  <c r="AF28" i="1"/>
  <c r="AF29" i="1"/>
  <c r="AF30" i="1"/>
  <c r="AF31" i="1"/>
  <c r="AF32" i="1"/>
  <c r="AF33" i="1"/>
  <c r="AF34" i="1"/>
  <c r="AF35" i="1"/>
  <c r="AF36" i="1"/>
  <c r="AF37" i="1"/>
  <c r="AF38" i="1"/>
  <c r="AF39" i="1"/>
  <c r="AF40" i="1"/>
  <c r="AF41" i="1"/>
  <c r="AF42" i="1"/>
  <c r="AF43" i="1"/>
  <c r="AF44" i="1"/>
  <c r="AF45" i="1"/>
  <c r="AF46" i="1"/>
  <c r="AF47" i="1"/>
  <c r="AF48" i="1"/>
  <c r="AF49" i="1"/>
  <c r="AF50" i="1"/>
  <c r="AF51" i="1"/>
  <c r="AF52" i="1"/>
  <c r="AF53" i="1"/>
  <c r="AF54" i="1"/>
  <c r="AF55" i="1"/>
  <c r="AF56" i="1"/>
  <c r="AF57" i="1"/>
  <c r="AF58" i="1"/>
  <c r="AF59" i="1"/>
  <c r="AF60" i="1"/>
  <c r="AF61" i="1"/>
  <c r="AF62" i="1"/>
  <c r="AF63" i="1"/>
  <c r="AF64" i="1"/>
  <c r="AF65" i="1"/>
  <c r="AF66" i="1"/>
  <c r="AF67" i="1"/>
  <c r="AF68" i="1"/>
  <c r="AF69" i="1"/>
  <c r="AF70" i="1"/>
  <c r="AF71" i="1"/>
  <c r="AF72" i="1"/>
  <c r="AF73" i="1"/>
  <c r="AF74" i="1"/>
  <c r="AF75" i="1"/>
  <c r="AF76" i="1"/>
  <c r="AF77" i="1"/>
  <c r="AF78" i="1"/>
  <c r="AF79" i="1"/>
  <c r="AF80" i="1"/>
  <c r="AF81" i="1"/>
  <c r="AF82" i="1"/>
  <c r="AF83" i="1"/>
  <c r="AF84" i="1"/>
  <c r="AF85" i="1"/>
  <c r="AF86" i="1"/>
  <c r="AF87" i="1"/>
  <c r="AF88" i="1"/>
  <c r="AF89" i="1"/>
  <c r="AF90" i="1"/>
  <c r="AF91" i="1"/>
  <c r="AF92" i="1"/>
  <c r="AF93" i="1"/>
  <c r="AF94" i="1"/>
  <c r="AF95" i="1"/>
  <c r="AF96" i="1"/>
  <c r="AF97" i="1"/>
  <c r="AF98" i="1"/>
  <c r="AF99" i="1"/>
  <c r="AF100" i="1"/>
  <c r="AF101" i="1"/>
  <c r="AF102" i="1"/>
  <c r="AF103" i="1"/>
  <c r="AF104" i="1"/>
  <c r="AF105" i="1"/>
  <c r="AF106" i="1"/>
  <c r="AF107" i="1"/>
  <c r="AF108" i="1"/>
  <c r="AF109" i="1"/>
  <c r="AF110" i="1"/>
  <c r="AF111" i="1"/>
  <c r="AF112" i="1"/>
  <c r="AF113" i="1"/>
  <c r="AF114" i="1"/>
  <c r="AF115" i="1"/>
  <c r="AF116" i="1"/>
  <c r="AF117" i="1"/>
  <c r="AF118" i="1"/>
  <c r="AF119" i="1"/>
  <c r="AF120" i="1"/>
  <c r="AF121" i="1"/>
  <c r="AF122" i="1"/>
  <c r="AF123" i="1"/>
  <c r="AF124" i="1"/>
  <c r="AF125" i="1"/>
  <c r="AF126" i="1"/>
  <c r="AF127" i="1"/>
  <c r="AF128" i="1"/>
  <c r="AF129" i="1"/>
  <c r="AF130" i="1"/>
  <c r="AF131" i="1"/>
  <c r="AF132" i="1"/>
  <c r="AF133" i="1"/>
  <c r="AF134" i="1"/>
  <c r="AF135" i="1"/>
  <c r="AF136" i="1"/>
  <c r="AF137" i="1"/>
  <c r="AF138" i="1"/>
  <c r="AF139" i="1"/>
  <c r="AF140" i="1"/>
  <c r="AF141" i="1"/>
  <c r="AF142" i="1"/>
  <c r="AF143" i="1"/>
  <c r="AF144" i="1"/>
  <c r="AF145" i="1"/>
  <c r="AF146" i="1"/>
  <c r="AF147" i="1"/>
  <c r="AF148" i="1"/>
  <c r="AF149" i="1"/>
  <c r="AF150" i="1"/>
  <c r="AF151" i="1"/>
  <c r="AF152" i="1"/>
  <c r="AF153" i="1"/>
  <c r="AF154" i="1"/>
  <c r="AF155" i="1"/>
  <c r="AF156" i="1"/>
  <c r="AF157" i="1"/>
  <c r="AF158" i="1"/>
  <c r="AF159" i="1"/>
  <c r="AF160" i="1"/>
  <c r="AF161" i="1"/>
  <c r="AF162" i="1"/>
  <c r="AF2" i="1"/>
  <c r="AE166" i="1"/>
  <c r="AE164" i="1"/>
  <c r="AE3" i="1"/>
  <c r="AE4" i="1"/>
  <c r="AE5" i="1"/>
  <c r="AE6" i="1"/>
  <c r="AE7" i="1"/>
  <c r="AE8" i="1"/>
  <c r="AE9" i="1"/>
  <c r="AE10" i="1"/>
  <c r="AE11" i="1"/>
  <c r="AE12" i="1"/>
  <c r="AE13" i="1"/>
  <c r="AE14" i="1"/>
  <c r="AE15" i="1"/>
  <c r="AE16" i="1"/>
  <c r="AE17" i="1"/>
  <c r="AE18" i="1"/>
  <c r="AE19" i="1"/>
  <c r="AE20" i="1"/>
  <c r="AE21" i="1"/>
  <c r="AE22" i="1"/>
  <c r="AE23" i="1"/>
  <c r="AE24" i="1"/>
  <c r="AE25" i="1"/>
  <c r="AE26" i="1"/>
  <c r="AE27" i="1"/>
  <c r="AE28" i="1"/>
  <c r="AE29" i="1"/>
  <c r="AE30" i="1"/>
  <c r="AE31"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128" i="1"/>
  <c r="AE129" i="1"/>
  <c r="AE130" i="1"/>
  <c r="AE131" i="1"/>
  <c r="AE132" i="1"/>
  <c r="AE133" i="1"/>
  <c r="AE134" i="1"/>
  <c r="AE135" i="1"/>
  <c r="AE136" i="1"/>
  <c r="AE137" i="1"/>
  <c r="AE138" i="1"/>
  <c r="AE139" i="1"/>
  <c r="AE140" i="1"/>
  <c r="AE141" i="1"/>
  <c r="AE142" i="1"/>
  <c r="AE143" i="1"/>
  <c r="AE144" i="1"/>
  <c r="AE145" i="1"/>
  <c r="AE146" i="1"/>
  <c r="AE147" i="1"/>
  <c r="AE148" i="1"/>
  <c r="AE149" i="1"/>
  <c r="AE150" i="1"/>
  <c r="AE151" i="1"/>
  <c r="AE152" i="1"/>
  <c r="AE153" i="1"/>
  <c r="AE154" i="1"/>
  <c r="AE155" i="1"/>
  <c r="AE156" i="1"/>
  <c r="AE157" i="1"/>
  <c r="AE158" i="1"/>
  <c r="AE159" i="1"/>
  <c r="AE160" i="1"/>
  <c r="AE161" i="1"/>
  <c r="AE162" i="1"/>
  <c r="AE2"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59" i="1"/>
  <c r="AB160" i="1"/>
  <c r="AB161" i="1"/>
  <c r="AB162" i="1"/>
  <c r="AB2" i="1"/>
  <c r="Z3" i="1"/>
  <c r="Z4" i="1"/>
  <c r="Z5" i="1"/>
  <c r="Z6" i="1"/>
  <c r="Z7" i="1"/>
  <c r="Z8" i="1"/>
  <c r="Z9" i="1"/>
  <c r="Z10" i="1"/>
  <c r="Z11" i="1"/>
  <c r="Z12" i="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Z134" i="1"/>
  <c r="Z135" i="1"/>
  <c r="Z136" i="1"/>
  <c r="Z137"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2" i="1"/>
  <c r="Y3" i="1"/>
  <c r="Y4" i="1"/>
  <c r="Y5" i="1"/>
  <c r="Y6" i="1"/>
  <c r="Y7" i="1"/>
  <c r="Y8" i="1"/>
  <c r="Y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Y134" i="1"/>
  <c r="Y135" i="1"/>
  <c r="Y136" i="1"/>
  <c r="Y137" i="1"/>
  <c r="Y138" i="1"/>
  <c r="Y139" i="1"/>
  <c r="Y140" i="1"/>
  <c r="Y141" i="1"/>
  <c r="Y142" i="1"/>
  <c r="Y143" i="1"/>
  <c r="Y144" i="1"/>
  <c r="Y145" i="1"/>
  <c r="Y146" i="1"/>
  <c r="Y147" i="1"/>
  <c r="Y148" i="1"/>
  <c r="Y149" i="1"/>
  <c r="Y150" i="1"/>
  <c r="Y151" i="1"/>
  <c r="Y152" i="1"/>
  <c r="Y153" i="1"/>
  <c r="Y154" i="1"/>
  <c r="Y155" i="1"/>
  <c r="Y156" i="1"/>
  <c r="Y157" i="1"/>
  <c r="Y158" i="1"/>
  <c r="Y159" i="1"/>
  <c r="Y160" i="1"/>
  <c r="Y161" i="1"/>
  <c r="Y162" i="1"/>
  <c r="Y2" i="1"/>
  <c r="X3" i="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5" i="1"/>
  <c r="X146" i="1"/>
  <c r="X147" i="1"/>
  <c r="X148" i="1"/>
  <c r="X149" i="1"/>
  <c r="X150" i="1"/>
  <c r="X151" i="1"/>
  <c r="X152" i="1"/>
  <c r="X153" i="1"/>
  <c r="X154" i="1"/>
  <c r="X155" i="1"/>
  <c r="X156" i="1"/>
  <c r="X157" i="1"/>
  <c r="X158" i="1"/>
  <c r="X159" i="1"/>
  <c r="X160" i="1"/>
  <c r="X161" i="1"/>
  <c r="X162" i="1"/>
  <c r="X2" i="1"/>
  <c r="AA3" i="1"/>
  <c r="AA4" i="1"/>
  <c r="AA5" i="1"/>
  <c r="AA6" i="1"/>
  <c r="AA7" i="1"/>
  <c r="AA8" i="1"/>
  <c r="AA9" i="1"/>
  <c r="AA10" i="1"/>
  <c r="AA11" i="1"/>
  <c r="AA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3" i="1"/>
  <c r="AA124" i="1"/>
  <c r="AA125" i="1"/>
  <c r="AA126" i="1"/>
  <c r="AA127" i="1"/>
  <c r="AA128" i="1"/>
  <c r="AA129" i="1"/>
  <c r="AA130" i="1"/>
  <c r="AA131" i="1"/>
  <c r="AA132" i="1"/>
  <c r="AA133" i="1"/>
  <c r="AA134" i="1"/>
  <c r="AA135" i="1"/>
  <c r="AA136" i="1"/>
  <c r="AA137" i="1"/>
  <c r="AA138" i="1"/>
  <c r="AA139" i="1"/>
  <c r="AA140" i="1"/>
  <c r="AA141" i="1"/>
  <c r="AA142" i="1"/>
  <c r="AA143" i="1"/>
  <c r="AA144" i="1"/>
  <c r="AA145" i="1"/>
  <c r="AA146" i="1"/>
  <c r="AA147" i="1"/>
  <c r="AA148" i="1"/>
  <c r="AA149" i="1"/>
  <c r="AA150" i="1"/>
  <c r="AA151" i="1"/>
  <c r="AA152" i="1"/>
  <c r="AA153" i="1"/>
  <c r="AA154" i="1"/>
  <c r="AA155" i="1"/>
  <c r="AA156" i="1"/>
  <c r="AA157" i="1"/>
  <c r="AA158" i="1"/>
  <c r="AA159" i="1"/>
  <c r="AA160" i="1"/>
  <c r="AA161" i="1"/>
  <c r="AA162" i="1"/>
  <c r="AA2" i="1"/>
  <c r="C23" i="2" l="1"/>
  <c r="C24" i="2"/>
  <c r="C25" i="2"/>
  <c r="C26" i="2"/>
  <c r="C27" i="2"/>
  <c r="C28" i="2"/>
  <c r="C29" i="2"/>
  <c r="C30" i="2"/>
  <c r="C31" i="2"/>
  <c r="C32" i="2"/>
  <c r="C33" i="2"/>
  <c r="C22" i="2"/>
  <c r="V164" i="1" l="1"/>
  <c r="V3" i="1"/>
  <c r="V4" i="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2" i="1"/>
  <c r="V166" i="1" s="1"/>
  <c r="AB164" i="1"/>
  <c r="AA164" i="1" l="1"/>
  <c r="S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2" i="1"/>
  <c r="S164" i="1" s="1"/>
  <c r="Z164" i="1" l="1"/>
  <c r="Y164" i="1"/>
  <c r="X164" i="1"/>
  <c r="AA167" i="1" l="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2" i="1"/>
  <c r="P164" i="1" s="1"/>
  <c r="M3"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2" i="1"/>
  <c r="M164" i="1" s="1"/>
  <c r="J4" i="1"/>
  <c r="J5" i="1"/>
  <c r="J6" i="1"/>
  <c r="J7" i="1"/>
  <c r="J8" i="1"/>
  <c r="J11" i="1"/>
  <c r="J12" i="1"/>
  <c r="J13" i="1"/>
  <c r="J17" i="1"/>
  <c r="J19" i="1"/>
  <c r="J23" i="1"/>
  <c r="J26" i="1"/>
  <c r="J27" i="1"/>
  <c r="J29" i="1"/>
  <c r="J31" i="1"/>
  <c r="J32" i="1"/>
  <c r="J34" i="1"/>
  <c r="J35" i="1"/>
  <c r="J37" i="1"/>
  <c r="J38" i="1"/>
  <c r="J39" i="1"/>
  <c r="J40" i="1"/>
  <c r="J41" i="1"/>
  <c r="J42" i="1"/>
  <c r="J43" i="1"/>
  <c r="J45" i="1"/>
  <c r="J46" i="1"/>
  <c r="J47" i="1"/>
  <c r="J49" i="1"/>
  <c r="J50" i="1"/>
  <c r="J52" i="1"/>
  <c r="J53" i="1"/>
  <c r="J54" i="1"/>
  <c r="J55" i="1"/>
  <c r="J57" i="1"/>
  <c r="J58" i="1"/>
  <c r="J59" i="1"/>
  <c r="J60" i="1"/>
  <c r="J62" i="1"/>
  <c r="J64" i="1"/>
  <c r="J65" i="1"/>
  <c r="J66" i="1"/>
  <c r="J69" i="1"/>
  <c r="J71" i="1"/>
  <c r="J72" i="1"/>
  <c r="J73" i="1"/>
  <c r="J74" i="1"/>
  <c r="J75" i="1"/>
  <c r="J76" i="1"/>
  <c r="J78" i="1"/>
  <c r="J79" i="1"/>
  <c r="J80" i="1"/>
  <c r="J82" i="1"/>
  <c r="J83" i="1"/>
  <c r="J84" i="1"/>
  <c r="J86" i="1"/>
  <c r="J87" i="1"/>
  <c r="J88" i="1"/>
  <c r="J89" i="1"/>
  <c r="J91" i="1"/>
  <c r="J92" i="1"/>
  <c r="J93" i="1"/>
  <c r="J95" i="1"/>
  <c r="J96" i="1"/>
  <c r="J97" i="1"/>
  <c r="J98" i="1"/>
  <c r="J99" i="1"/>
  <c r="J100" i="1"/>
  <c r="J101" i="1"/>
  <c r="J102" i="1"/>
  <c r="J103" i="1"/>
  <c r="J104" i="1"/>
  <c r="J105" i="1"/>
  <c r="J106" i="1"/>
  <c r="J107" i="1"/>
  <c r="J108" i="1"/>
  <c r="J109" i="1"/>
  <c r="J110" i="1"/>
  <c r="J113" i="1"/>
  <c r="J114" i="1"/>
  <c r="J115" i="1"/>
  <c r="J116" i="1"/>
  <c r="J118" i="1"/>
  <c r="J119" i="1"/>
  <c r="J122" i="1"/>
  <c r="J124" i="1"/>
  <c r="J125" i="1"/>
  <c r="J126" i="1"/>
  <c r="J128" i="1"/>
  <c r="J129" i="1"/>
  <c r="J130" i="1"/>
  <c r="J132" i="1"/>
  <c r="J133" i="1"/>
  <c r="J134" i="1"/>
  <c r="J135" i="1"/>
  <c r="J136" i="1"/>
  <c r="J137" i="1"/>
  <c r="J139" i="1"/>
  <c r="J140" i="1"/>
  <c r="J141" i="1"/>
  <c r="J142" i="1"/>
  <c r="J144" i="1"/>
  <c r="J145" i="1"/>
  <c r="J146" i="1"/>
  <c r="J147" i="1"/>
  <c r="J149" i="1"/>
  <c r="J150" i="1"/>
  <c r="J151" i="1"/>
  <c r="J152" i="1"/>
  <c r="J153" i="1"/>
  <c r="J154" i="1"/>
  <c r="J155" i="1"/>
  <c r="J156" i="1"/>
  <c r="J157" i="1"/>
  <c r="J159" i="1"/>
  <c r="J160" i="1"/>
  <c r="J161" i="1"/>
  <c r="J162" i="1"/>
  <c r="J2" i="1"/>
  <c r="J164" i="1" s="1"/>
  <c r="G3" i="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2" i="1"/>
  <c r="G164" i="1" s="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B3" i="1"/>
  <c r="B2" i="1"/>
</calcChain>
</file>

<file path=xl/sharedStrings.xml><?xml version="1.0" encoding="utf-8"?>
<sst xmlns="http://schemas.openxmlformats.org/spreadsheetml/2006/main" count="276" uniqueCount="79">
  <si>
    <t>holeID</t>
  </si>
  <si>
    <t>SECT NUM</t>
  </si>
  <si>
    <t>ROSSB1</t>
  </si>
  <si>
    <t>SB DEPTH (FT)</t>
  </si>
  <si>
    <t>SECT DEPTH (CM)</t>
  </si>
  <si>
    <t>Fe ppm</t>
  </si>
  <si>
    <t>Fe-Error ppm</t>
  </si>
  <si>
    <t>Fe % Error</t>
  </si>
  <si>
    <t>Mg</t>
  </si>
  <si>
    <t>Mg-Error</t>
  </si>
  <si>
    <t>Mg % Error</t>
  </si>
  <si>
    <t>Ca</t>
  </si>
  <si>
    <t>Ca-Error</t>
  </si>
  <si>
    <t>Ca % Error</t>
  </si>
  <si>
    <t>Si</t>
  </si>
  <si>
    <t>Si-Error</t>
  </si>
  <si>
    <t>Si % Error</t>
  </si>
  <si>
    <t>Max Error</t>
  </si>
  <si>
    <t>XRF Counts</t>
  </si>
  <si>
    <t>% Fe</t>
  </si>
  <si>
    <t>% Ca</t>
  </si>
  <si>
    <t xml:space="preserve">% Si </t>
  </si>
  <si>
    <t>LE</t>
  </si>
  <si>
    <t>LE-Error</t>
  </si>
  <si>
    <t>LE % Error</t>
  </si>
  <si>
    <t>% LE</t>
  </si>
  <si>
    <t>Side Notes: We have high light elements (which includes NA and O), high Ca, Al  and Si. These are all the consitituents of plagioclase (abilte and anorthite) confirming that the diabase is high in plagioclase. We are also high in Fe giving us all the constituents for calcium, sodium and iron-rich pyroxenes. We also have all the constituents for minor amounts of olivine (fayalite) and serpentine.</t>
  </si>
  <si>
    <t>Al</t>
  </si>
  <si>
    <t>Al-Error</t>
  </si>
  <si>
    <t>Al % Error</t>
  </si>
  <si>
    <t>% Al</t>
  </si>
  <si>
    <t>Total</t>
  </si>
  <si>
    <t>Average Error</t>
  </si>
  <si>
    <t>% Fe, Ca, Al, Si, and LE</t>
  </si>
  <si>
    <t>\\10.60.10.201\scandata\Rhiannon Schmitt\Diabase\Rosser\B1\Polar Transforms\ROS_105_08.jpg</t>
  </si>
  <si>
    <t>\\10.60.10.201\scandata\Rhiannon Schmitt\Diabase\Rosser\B1\Polar Transforms\ROS_108_10.jpg</t>
  </si>
  <si>
    <t>\\10.60.10.201\scandata\Rhiannon Schmitt\Diabase\Rosser\B1\Polar Transforms\ROS_10_24.jpg</t>
  </si>
  <si>
    <t>\\10.60.10.201\scandata\Rhiannon Schmitt\Diabase\Rosser\B1\Polar Transforms\ROS_24_28.jpg</t>
  </si>
  <si>
    <t>\\10.60.10.201\scandata\Rhiannon Schmitt\Diabase\Rosser\B1\Polar Transforms\ROS_28_33.jpg</t>
  </si>
  <si>
    <t>\\10.60.10.201\scandata\Rhiannon Schmitt\Diabase\Rosser\B1\Polar Transforms\ROS_33_37.jpg</t>
  </si>
  <si>
    <t>\\10.60.10.201\scandata\Rhiannon Schmitt\Diabase\Rosser\B1\Polar Transforms\ROS_37_42.jpg</t>
  </si>
  <si>
    <t>\\10.60.10.201\scandata\Rhiannon Schmitt\Diabase\Rosser\B1\Polar Transforms\ROS_42_47.jpg</t>
  </si>
  <si>
    <t>\\10.60.10.201\scandata\Rhiannon Schmitt\Diabase\Rosser\B1\Polar Transforms\ROS_47_52.jpg</t>
  </si>
  <si>
    <t>\\10.60.10.201\scandata\Rhiannon Schmitt\Diabase\Rosser\B1\Polar Transforms\ROS_52_57.jpg</t>
  </si>
  <si>
    <t>\\10.60.10.201\scandata\Rhiannon Schmitt\Diabase\Rosser\B1\Polar Transforms\ROS_57_62.jpg</t>
  </si>
  <si>
    <t>\\10.60.10.201\scandata\Rhiannon Schmitt\Diabase\Rosser\B1\Polar Transforms\ROS_62_66.jpg</t>
  </si>
  <si>
    <t>\\10.60.10.201\scandata\Rhiannon Schmitt\Diabase\Rosser\B1\Polar Transforms\ROS_66_71.jpg</t>
  </si>
  <si>
    <t>\\10.60.10.201\scandata\Rhiannon Schmitt\Diabase\Rosser\B1\Polar Transforms\ROS_71_75.jpg</t>
  </si>
  <si>
    <t>\\10.60.10.201\scandata\Rhiannon Schmitt\Diabase\Rosser\B1\Polar Transforms\ROS_75_79.jpg</t>
  </si>
  <si>
    <t>\\10.60.10.201\scandata\Rhiannon Schmitt\Diabase\Rosser\B1\Polar Transforms\ROS_79_83.jpg</t>
  </si>
  <si>
    <t>\\10.60.10.201\scandata\Rhiannon Schmitt\Diabase\Rosser\B1\Polar Transforms\ROS_83_87.jpg</t>
  </si>
  <si>
    <t>\\10.60.10.201\scandata\Rhiannon Schmitt\Diabase\Rosser\B1\Polar Transforms\ROS_87_90.jpg</t>
  </si>
  <si>
    <t>\\10.60.10.201\scandata\Rhiannon Schmitt\Diabase\Rosser\B1\Polar Transforms\ROS_90_95.jpg</t>
  </si>
  <si>
    <t>\\10.60.10.201\scandata\Rhiannon Schmitt\Diabase\Rosser\B1\Polar Transforms\ROS_95_01.jpg</t>
  </si>
  <si>
    <t>ROSSB2</t>
  </si>
  <si>
    <t>ROS_27_35_B2.jpg</t>
  </si>
  <si>
    <t>ROS_35_36_B2.jpg</t>
  </si>
  <si>
    <t>ROS_36_41_B2.jpg</t>
  </si>
  <si>
    <t>ROS_41_46_B2.jpg</t>
  </si>
  <si>
    <t>ROS_46_51_B2.jpg</t>
  </si>
  <si>
    <t>ROS_51_55_B2.jpg</t>
  </si>
  <si>
    <t>ROS_55_59_B2.jpg</t>
  </si>
  <si>
    <t>ROS_59_63_B2.jpg</t>
  </si>
  <si>
    <t>ROS_63_66_B2.jpg</t>
  </si>
  <si>
    <t>ROS_66_71_B2.jpg</t>
  </si>
  <si>
    <t>ROS_71_76_B2.jpg</t>
  </si>
  <si>
    <t>ROS_76_80_B2.jpg</t>
  </si>
  <si>
    <t>\\10.60.10.201\scandata\Rhiannon Schmitt\Diabase\Rosser\B2\Polar Transforms\</t>
  </si>
  <si>
    <t>% Ti</t>
  </si>
  <si>
    <t>Ti</t>
  </si>
  <si>
    <t>Ti-Error</t>
  </si>
  <si>
    <t>Ti % Error</t>
  </si>
  <si>
    <t>Mean %</t>
  </si>
  <si>
    <t>Remaining %</t>
  </si>
  <si>
    <t>Ti/Al</t>
  </si>
  <si>
    <t>Fe/Al</t>
  </si>
  <si>
    <t>Si/Al</t>
  </si>
  <si>
    <t>Fe/Ti</t>
  </si>
  <si>
    <t>Ca/Si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</si>
</sst>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u/>
      <sz val="11"/>
      <color theme="10"/>
      <name val="Calibri"/>
      <family val="2"/>
      <scheme val="minor"/>
    </font>
    <font>
      <sz val="10"/>
      <name val="Arial"/>
    </font>
    <font>
      <sz val="8"/>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92D050"/>
        <bgColor indexed="64"/>
      </patternFill>
    </fill>
  </fills>
  <borders count="1">
    <border>
      <left/>
      <right/>
      <top/>
      <bottom/>
      <diagonal/>
    </border>
  </borders>
  <cellStyleXfs count="3">
    <xf numFmtId="0" fontId="0" fillId="0" borderId="0"/>
    <xf numFmtId="0" fontId="1" fillId="0" borderId="0" applyNumberFormat="0" applyFill="0" applyBorder="0" applyAlignment="0" applyProtection="0"/>
    <xf numFmtId="0" fontId="2" fillId="0" borderId="0"/>
  </cellStyleXfs>
  <cellXfs count="10">
    <xf numFmtId="0" fontId="0" fillId="0" borderId="0" xfId="0"/>
    <xf numFmtId="0" fontId="0" fillId="2" borderId="0" xfId="0" applyFill="1"/>
    <xf numFmtId="0" fontId="0" fillId="0" borderId="0" xfId="0" applyFill="1"/>
    <xf numFmtId="0" fontId="0" fillId="0" borderId="0" xfId="0"/>
    <xf numFmtId="0" fontId="0" fillId="3" borderId="0" xfId="0" applyFill="1"/>
    <xf numFmtId="0" fontId="0" fillId="4" borderId="0" xfId="0" applyFill="1"/>
    <xf numFmtId="0" fontId="1" fillId="0" borderId="0" xfId="1"/>
    <xf numFmtId="0" fontId="2" fillId="0" borderId="0" xfId="2" applyFont="1"/>
    <xf numFmtId="0" fontId="0" fillId="0" borderId="0" xfId="0"/>
    <xf numFmtId="0" fontId="0" fillId="2" borderId="0" xfId="0" applyFill="1" applyAlignment="1">
      <alignment horizontal="center" wrapText="1"/>
    </xf>
  </cellXfs>
  <cellStyles count="3">
    <cellStyle name="Hyperlink" xfId="1" builtinId="8"/>
    <cellStyle name="Normal" xfId="0" builtinId="0"/>
    <cellStyle name="Normal_Sheet2" xfId="2" xr:uid="{D2C83D77-EF71-4BFF-A499-47E21331B6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file:///C:\Users\schmittr\AppData\Roaming\Microsoft\B2\Polar%20Transforms\" TargetMode="External"/><Relationship Id="rId2" Type="http://schemas.openxmlformats.org/officeDocument/2006/relationships/hyperlink" Target="file:///C:\Users\schmittr\AppData\Roaming\Microsoft\B2\Polar%20Transforms\" TargetMode="External"/><Relationship Id="rId1" Type="http://schemas.openxmlformats.org/officeDocument/2006/relationships/hyperlink" Target="file:///C:\Users\schmittr\AppData\Roaming\Microsoft\Excel\Polar%20Transforms\ROS_105_08.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167"/>
  <sheetViews>
    <sheetView tabSelected="1" topLeftCell="S1" workbookViewId="0">
      <selection activeCell="AK13" sqref="AK13"/>
    </sheetView>
  </sheetViews>
  <sheetFormatPr defaultRowHeight="15" x14ac:dyDescent="0.25"/>
  <cols>
    <col min="2" max="2" width="13.28515625" bestFit="1" customWidth="1"/>
    <col min="4" max="4" width="16.140625" bestFit="1" customWidth="1"/>
    <col min="6" max="6" width="12.5703125" bestFit="1" customWidth="1"/>
    <col min="7" max="7" width="9.85546875" bestFit="1" customWidth="1"/>
    <col min="10" max="10" width="10.42578125" bestFit="1" customWidth="1"/>
    <col min="13" max="13" width="9.85546875" bestFit="1" customWidth="1"/>
    <col min="18" max="18" width="10.85546875" bestFit="1" customWidth="1"/>
    <col min="19" max="19" width="9.5703125" bestFit="1" customWidth="1"/>
    <col min="22" max="22" width="9.5703125" bestFit="1" customWidth="1"/>
    <col min="23" max="23" width="10.85546875" bestFit="1" customWidth="1"/>
    <col min="24" max="26" width="12" bestFit="1" customWidth="1"/>
    <col min="29" max="29" width="9" bestFit="1" customWidth="1"/>
    <col min="32" max="32" width="12.7109375" customWidth="1"/>
    <col min="33" max="33" width="12.42578125" bestFit="1" customWidth="1"/>
    <col min="35" max="35" width="15.7109375" customWidth="1"/>
    <col min="36" max="36" width="13" customWidth="1"/>
  </cols>
  <sheetData>
    <row r="1" spans="1:44" x14ac:dyDescent="0.25">
      <c r="A1" t="s">
        <v>0</v>
      </c>
      <c r="B1" t="s">
        <v>3</v>
      </c>
      <c r="C1" t="s">
        <v>1</v>
      </c>
      <c r="D1" t="s">
        <v>4</v>
      </c>
      <c r="E1" s="1" t="s">
        <v>5</v>
      </c>
      <c r="F1" s="1" t="s">
        <v>6</v>
      </c>
      <c r="G1" s="1" t="s">
        <v>7</v>
      </c>
      <c r="H1" s="1" t="s">
        <v>8</v>
      </c>
      <c r="I1" s="1" t="s">
        <v>9</v>
      </c>
      <c r="J1" s="1" t="s">
        <v>10</v>
      </c>
      <c r="K1" s="1" t="s">
        <v>11</v>
      </c>
      <c r="L1" s="1" t="s">
        <v>12</v>
      </c>
      <c r="M1" s="1" t="s">
        <v>13</v>
      </c>
      <c r="N1" t="s">
        <v>14</v>
      </c>
      <c r="O1" t="s">
        <v>15</v>
      </c>
      <c r="P1" t="s">
        <v>16</v>
      </c>
      <c r="Q1" t="s">
        <v>22</v>
      </c>
      <c r="R1" t="s">
        <v>23</v>
      </c>
      <c r="S1" t="s">
        <v>24</v>
      </c>
      <c r="T1" s="3" t="s">
        <v>27</v>
      </c>
      <c r="U1" s="3" t="s">
        <v>28</v>
      </c>
      <c r="V1" t="s">
        <v>29</v>
      </c>
      <c r="W1" t="s">
        <v>18</v>
      </c>
      <c r="X1" t="s">
        <v>19</v>
      </c>
      <c r="Y1" t="s">
        <v>20</v>
      </c>
      <c r="Z1" t="s">
        <v>21</v>
      </c>
      <c r="AA1" t="s">
        <v>25</v>
      </c>
      <c r="AB1" t="s">
        <v>30</v>
      </c>
      <c r="AC1" s="8" t="s">
        <v>69</v>
      </c>
      <c r="AD1" s="8" t="s">
        <v>70</v>
      </c>
      <c r="AE1" t="s">
        <v>71</v>
      </c>
      <c r="AF1" t="s">
        <v>68</v>
      </c>
      <c r="AG1" t="s">
        <v>73</v>
      </c>
      <c r="AN1" t="s">
        <v>74</v>
      </c>
      <c r="AO1" t="s">
        <v>75</v>
      </c>
      <c r="AP1" t="s">
        <v>76</v>
      </c>
      <c r="AQ1" t="s">
        <v>77</v>
      </c>
      <c r="AR1" t="s">
        <v>78</v>
      </c>
    </row>
    <row r="2" spans="1:44" x14ac:dyDescent="0.25">
      <c r="A2" t="s">
        <v>2</v>
      </c>
      <c r="B2">
        <f>C2 + ( 0.0328084 * D2)</f>
        <v>22.328084</v>
      </c>
      <c r="C2">
        <v>22</v>
      </c>
      <c r="D2">
        <v>10</v>
      </c>
      <c r="E2" s="1">
        <v>73619.94</v>
      </c>
      <c r="F2" s="1">
        <v>496.96</v>
      </c>
      <c r="G2" s="1">
        <f>(F2/E2)*100</f>
        <v>0.67503450831391598</v>
      </c>
      <c r="H2" s="1">
        <v>21331.279999999999</v>
      </c>
      <c r="I2" s="1">
        <v>5054.63</v>
      </c>
      <c r="J2" s="1">
        <f>(I2/H2)*100</f>
        <v>23.695858851414449</v>
      </c>
      <c r="K2" s="1">
        <v>72804.5</v>
      </c>
      <c r="L2" s="1">
        <v>472.69</v>
      </c>
      <c r="M2" s="1">
        <f>(L2/K2)*100</f>
        <v>0.64925931776195156</v>
      </c>
      <c r="N2">
        <v>179647.67</v>
      </c>
      <c r="O2">
        <v>1253.7</v>
      </c>
      <c r="P2">
        <f>(O2/N2)*100</f>
        <v>0.69786599514482983</v>
      </c>
      <c r="Q2">
        <v>576555.64</v>
      </c>
      <c r="R2">
        <v>3369.26</v>
      </c>
      <c r="S2">
        <f>(R2/Q2)*100</f>
        <v>0.5843772510836942</v>
      </c>
      <c r="T2" s="3">
        <v>68435.8</v>
      </c>
      <c r="U2" s="3">
        <v>1023.82</v>
      </c>
      <c r="V2">
        <f>(U2/T2)*100</f>
        <v>1.4960298557187905</v>
      </c>
      <c r="W2">
        <v>1233371</v>
      </c>
      <c r="X2">
        <f>(E2/10000)</f>
        <v>7.3619940000000001</v>
      </c>
      <c r="Y2">
        <f>(K2/10000)</f>
        <v>7.2804500000000001</v>
      </c>
      <c r="Z2">
        <f>(N2/10000)</f>
        <v>17.964767000000002</v>
      </c>
      <c r="AA2">
        <f>(Q2/10000)</f>
        <v>57.655563999999998</v>
      </c>
      <c r="AB2">
        <f>(T2/10000)</f>
        <v>6.8435800000000002</v>
      </c>
      <c r="AC2" s="8">
        <v>4717.09</v>
      </c>
      <c r="AD2" s="8">
        <v>135.91999999999999</v>
      </c>
      <c r="AE2">
        <f>(AD2/AC2)*100</f>
        <v>2.8814374964225822</v>
      </c>
      <c r="AF2">
        <f>(AC2/10000)</f>
        <v>0.47170899999999999</v>
      </c>
      <c r="AG2">
        <f>100-(AF2+AB2+AA2+Z2+Y2+X2)</f>
        <v>2.4219360000000023</v>
      </c>
      <c r="AN2">
        <f>AC2/T2</f>
        <v>6.8927228146671765E-2</v>
      </c>
      <c r="AO2">
        <f>E2/T2</f>
        <v>1.0757518725579303</v>
      </c>
      <c r="AP2">
        <f>N2/T2</f>
        <v>2.6250539922087563</v>
      </c>
      <c r="AQ2">
        <f>E2/AC2</f>
        <v>15.60706706889205</v>
      </c>
      <c r="AR2">
        <f>K2/N2</f>
        <v>0.40526270115276192</v>
      </c>
    </row>
    <row r="3" spans="1:44" x14ac:dyDescent="0.25">
      <c r="A3" t="s">
        <v>2</v>
      </c>
      <c r="B3">
        <f t="shared" ref="B3:B66" si="0">C3 + ( 0.0328084 * D3)</f>
        <v>22.656168000000001</v>
      </c>
      <c r="C3">
        <v>22</v>
      </c>
      <c r="D3">
        <v>20</v>
      </c>
      <c r="E3" s="1">
        <v>78741.119999999995</v>
      </c>
      <c r="F3" s="1">
        <v>340.36</v>
      </c>
      <c r="G3" s="1">
        <f t="shared" ref="G3:G66" si="1">(F3/E3)*100</f>
        <v>0.43225191615257696</v>
      </c>
      <c r="H3" s="1">
        <v>0</v>
      </c>
      <c r="I3" s="1">
        <v>6512.24</v>
      </c>
      <c r="J3" s="1"/>
      <c r="K3" s="1">
        <v>75928.490000000005</v>
      </c>
      <c r="L3" s="1">
        <v>300.76</v>
      </c>
      <c r="M3" s="1">
        <f t="shared" ref="M3:M66" si="2">(L3/K3)*100</f>
        <v>0.39610954991993119</v>
      </c>
      <c r="N3">
        <v>187932.71</v>
      </c>
      <c r="O3">
        <v>871.54</v>
      </c>
      <c r="P3">
        <f t="shared" ref="P3:P66" si="3">(O3/N3)*100</f>
        <v>0.46375109474023968</v>
      </c>
      <c r="Q3">
        <v>579323.9</v>
      </c>
      <c r="R3">
        <v>1589.07</v>
      </c>
      <c r="S3">
        <f t="shared" ref="S3:S66" si="4">(R3/Q3)*100</f>
        <v>0.27429733176898102</v>
      </c>
      <c r="T3" s="3">
        <v>70033.97</v>
      </c>
      <c r="U3" s="3">
        <v>958.33</v>
      </c>
      <c r="V3" s="3">
        <f t="shared" ref="V3:V66" si="5">(U3/T3)*100</f>
        <v>1.3683788024582928</v>
      </c>
      <c r="W3">
        <v>1341213</v>
      </c>
      <c r="X3" s="3">
        <f t="shared" ref="X3:X66" si="6">(E3/10000)</f>
        <v>7.8741119999999993</v>
      </c>
      <c r="Y3" s="3">
        <f t="shared" ref="Y3:Y66" si="7">(K3/10000)</f>
        <v>7.5928490000000002</v>
      </c>
      <c r="Z3" s="3">
        <f t="shared" ref="Z3:Z66" si="8">(N3/10000)</f>
        <v>18.793271000000001</v>
      </c>
      <c r="AA3" s="3">
        <f t="shared" ref="AA3:AA66" si="9">(Q3/10000)</f>
        <v>57.932390000000005</v>
      </c>
      <c r="AB3" s="3">
        <f t="shared" ref="AB3:AB66" si="10">(T3/10000)</f>
        <v>7.0033970000000005</v>
      </c>
      <c r="AC3" s="8">
        <v>4585.84</v>
      </c>
      <c r="AD3" s="8">
        <v>131.51</v>
      </c>
      <c r="AE3" s="8">
        <f t="shared" ref="AE3:AE66" si="11">(AD3/AC3)*100</f>
        <v>2.8677406974512842</v>
      </c>
      <c r="AF3" s="8">
        <f t="shared" ref="AF3:AF66" si="12">(AC3/10000)</f>
        <v>0.45858399999999999</v>
      </c>
      <c r="AG3" s="8">
        <f t="shared" ref="AG3:AG66" si="13">100-(AF3+AB3+AA3+Z3+Y3+X3)</f>
        <v>0.34539699999999129</v>
      </c>
      <c r="AN3" s="8">
        <f t="shared" ref="AN3:AN66" si="14">AC3/T3</f>
        <v>6.5480223383023978E-2</v>
      </c>
      <c r="AO3" s="8">
        <f t="shared" ref="AO3:AO66" si="15">E3/T3</f>
        <v>1.1243275227721632</v>
      </c>
      <c r="AP3" s="8">
        <f t="shared" ref="AP3:AP66" si="16">N3/T3</f>
        <v>2.6834507596813375</v>
      </c>
      <c r="AQ3" s="8">
        <f t="shared" ref="AQ3:AQ66" si="17">E3/AC3</f>
        <v>17.170490030179856</v>
      </c>
      <c r="AR3" s="8">
        <f t="shared" ref="AR3:AR66" si="18">K3/N3</f>
        <v>0.40401955572289683</v>
      </c>
    </row>
    <row r="4" spans="1:44" x14ac:dyDescent="0.25">
      <c r="A4" t="s">
        <v>2</v>
      </c>
      <c r="B4">
        <f t="shared" si="0"/>
        <v>22.984252000000001</v>
      </c>
      <c r="C4">
        <v>22</v>
      </c>
      <c r="D4">
        <v>30</v>
      </c>
      <c r="E4" s="1">
        <v>74572.77</v>
      </c>
      <c r="F4" s="1">
        <v>480.17</v>
      </c>
      <c r="G4" s="1">
        <f t="shared" si="1"/>
        <v>0.6438945475674297</v>
      </c>
      <c r="H4" s="1">
        <v>11080.24</v>
      </c>
      <c r="I4" s="1">
        <v>4794.07</v>
      </c>
      <c r="J4" s="1">
        <f t="shared" ref="J4:J66" si="19">(I4/H4)*100</f>
        <v>43.266842595467239</v>
      </c>
      <c r="K4" s="1">
        <v>73811.97</v>
      </c>
      <c r="L4" s="1">
        <v>455.78</v>
      </c>
      <c r="M4" s="1">
        <f t="shared" si="2"/>
        <v>0.61748792235188943</v>
      </c>
      <c r="N4">
        <v>205161.06</v>
      </c>
      <c r="O4">
        <v>1338.52</v>
      </c>
      <c r="P4">
        <f t="shared" si="3"/>
        <v>0.65242400287851887</v>
      </c>
      <c r="Q4">
        <v>548374.72</v>
      </c>
      <c r="R4">
        <v>3098.29</v>
      </c>
      <c r="S4">
        <f t="shared" si="4"/>
        <v>0.56499504572347903</v>
      </c>
      <c r="T4" s="3">
        <v>78130.14</v>
      </c>
      <c r="U4" s="3">
        <v>1052.9100000000001</v>
      </c>
      <c r="V4" s="3">
        <f t="shared" si="5"/>
        <v>1.3476361363233191</v>
      </c>
      <c r="W4">
        <v>1277088</v>
      </c>
      <c r="X4" s="3">
        <f t="shared" si="6"/>
        <v>7.4572770000000004</v>
      </c>
      <c r="Y4" s="3">
        <f t="shared" si="7"/>
        <v>7.3811970000000002</v>
      </c>
      <c r="Z4" s="3">
        <f t="shared" si="8"/>
        <v>20.516106000000001</v>
      </c>
      <c r="AA4" s="3">
        <f t="shared" si="9"/>
        <v>54.837471999999998</v>
      </c>
      <c r="AB4" s="3">
        <f t="shared" si="10"/>
        <v>7.8130139999999999</v>
      </c>
      <c r="AC4" s="8">
        <v>5921.56</v>
      </c>
      <c r="AD4" s="8">
        <v>149.97999999999999</v>
      </c>
      <c r="AE4" s="8">
        <f t="shared" si="11"/>
        <v>2.5327785245779824</v>
      </c>
      <c r="AF4" s="8">
        <f t="shared" si="12"/>
        <v>0.59215600000000002</v>
      </c>
      <c r="AG4" s="8">
        <f t="shared" si="13"/>
        <v>1.4027779999999979</v>
      </c>
      <c r="AN4" s="8">
        <f t="shared" si="14"/>
        <v>7.5790981559741233E-2</v>
      </c>
      <c r="AO4" s="8">
        <f t="shared" si="15"/>
        <v>0.9544686595979478</v>
      </c>
      <c r="AP4" s="8">
        <f t="shared" si="16"/>
        <v>2.6258888055237071</v>
      </c>
      <c r="AQ4" s="8">
        <f t="shared" si="17"/>
        <v>12.5934331493728</v>
      </c>
      <c r="AR4" s="8">
        <f t="shared" si="18"/>
        <v>0.35977572937086599</v>
      </c>
    </row>
    <row r="5" spans="1:44" x14ac:dyDescent="0.25">
      <c r="A5" t="s">
        <v>2</v>
      </c>
      <c r="B5">
        <f t="shared" si="0"/>
        <v>23.312336000000002</v>
      </c>
      <c r="C5">
        <v>22</v>
      </c>
      <c r="D5">
        <v>40</v>
      </c>
      <c r="E5" s="1">
        <v>70908.28</v>
      </c>
      <c r="F5" s="1">
        <v>445.68</v>
      </c>
      <c r="G5" s="1">
        <f t="shared" si="1"/>
        <v>0.62853026473071982</v>
      </c>
      <c r="H5" s="1">
        <v>15039.8</v>
      </c>
      <c r="I5" s="1">
        <v>4580.68</v>
      </c>
      <c r="J5" s="1">
        <f t="shared" si="19"/>
        <v>30.457053950185507</v>
      </c>
      <c r="K5" s="1">
        <v>69295.789999999994</v>
      </c>
      <c r="L5" s="1">
        <v>416.8</v>
      </c>
      <c r="M5" s="1">
        <f t="shared" si="2"/>
        <v>0.60147954154213412</v>
      </c>
      <c r="N5">
        <v>188215.07</v>
      </c>
      <c r="O5">
        <v>1210.57</v>
      </c>
      <c r="P5">
        <f t="shared" si="3"/>
        <v>0.64318441663571357</v>
      </c>
      <c r="Q5">
        <v>572725.65</v>
      </c>
      <c r="R5">
        <v>3070.07</v>
      </c>
      <c r="S5">
        <f t="shared" si="4"/>
        <v>0.53604548704951482</v>
      </c>
      <c r="T5" s="3">
        <v>72369.67</v>
      </c>
      <c r="U5" s="3">
        <v>994.07</v>
      </c>
      <c r="V5" s="3">
        <f t="shared" si="5"/>
        <v>1.3736002941563781</v>
      </c>
      <c r="W5">
        <v>1255089</v>
      </c>
      <c r="X5" s="3">
        <f t="shared" si="6"/>
        <v>7.0908280000000001</v>
      </c>
      <c r="Y5" s="3">
        <f t="shared" si="7"/>
        <v>6.9295789999999995</v>
      </c>
      <c r="Z5" s="3">
        <f t="shared" si="8"/>
        <v>18.821507</v>
      </c>
      <c r="AA5" s="3">
        <f t="shared" si="9"/>
        <v>57.272565</v>
      </c>
      <c r="AB5" s="3">
        <f t="shared" si="10"/>
        <v>7.2369669999999999</v>
      </c>
      <c r="AC5" s="8">
        <v>8377.32</v>
      </c>
      <c r="AD5" s="8">
        <v>168.29</v>
      </c>
      <c r="AE5" s="8">
        <f t="shared" si="11"/>
        <v>2.0088763470895223</v>
      </c>
      <c r="AF5" s="8">
        <f t="shared" si="12"/>
        <v>0.83773199999999992</v>
      </c>
      <c r="AG5" s="8">
        <f t="shared" si="13"/>
        <v>1.8108220000000017</v>
      </c>
      <c r="AN5" s="8">
        <f t="shared" si="14"/>
        <v>0.11575733314798865</v>
      </c>
      <c r="AO5" s="8">
        <f t="shared" si="15"/>
        <v>0.97980659577416895</v>
      </c>
      <c r="AP5" s="8">
        <f t="shared" si="16"/>
        <v>2.6007451740487419</v>
      </c>
      <c r="AQ5" s="8">
        <f t="shared" si="17"/>
        <v>8.46431555676517</v>
      </c>
      <c r="AR5" s="8">
        <f t="shared" si="18"/>
        <v>0.36817344115962652</v>
      </c>
    </row>
    <row r="6" spans="1:44" x14ac:dyDescent="0.25">
      <c r="A6" t="s">
        <v>2</v>
      </c>
      <c r="B6">
        <f t="shared" si="0"/>
        <v>23.640419999999999</v>
      </c>
      <c r="C6">
        <v>22</v>
      </c>
      <c r="D6">
        <v>50</v>
      </c>
      <c r="E6" s="1">
        <v>75105.48</v>
      </c>
      <c r="F6" s="1">
        <v>486</v>
      </c>
      <c r="G6" s="1">
        <f t="shared" si="1"/>
        <v>0.64708993271862458</v>
      </c>
      <c r="H6" s="1">
        <v>10239.08</v>
      </c>
      <c r="I6" s="1">
        <v>4783.47</v>
      </c>
      <c r="J6" s="1">
        <f t="shared" si="19"/>
        <v>46.717771518534875</v>
      </c>
      <c r="K6" s="1">
        <v>66706.41</v>
      </c>
      <c r="L6" s="1">
        <v>416.33</v>
      </c>
      <c r="M6" s="1">
        <f t="shared" si="2"/>
        <v>0.62412292911580747</v>
      </c>
      <c r="N6">
        <v>185988.23</v>
      </c>
      <c r="O6">
        <v>1237.83</v>
      </c>
      <c r="P6">
        <f t="shared" si="3"/>
        <v>0.66554211521879625</v>
      </c>
      <c r="Q6">
        <v>578131.59</v>
      </c>
      <c r="R6">
        <v>3202.06</v>
      </c>
      <c r="S6">
        <f t="shared" si="4"/>
        <v>0.55386352439243114</v>
      </c>
      <c r="T6" s="3">
        <v>69436.460000000006</v>
      </c>
      <c r="U6" s="3">
        <v>997.97</v>
      </c>
      <c r="V6" s="3">
        <f t="shared" si="5"/>
        <v>1.4372420483417501</v>
      </c>
      <c r="W6">
        <v>1224804</v>
      </c>
      <c r="X6" s="3">
        <f t="shared" si="6"/>
        <v>7.510548</v>
      </c>
      <c r="Y6" s="3">
        <f t="shared" si="7"/>
        <v>6.6706410000000007</v>
      </c>
      <c r="Z6" s="3">
        <f t="shared" si="8"/>
        <v>18.598822999999999</v>
      </c>
      <c r="AA6" s="3">
        <f t="shared" si="9"/>
        <v>57.813158999999999</v>
      </c>
      <c r="AB6" s="3">
        <f t="shared" si="10"/>
        <v>6.9436460000000002</v>
      </c>
      <c r="AC6" s="8">
        <v>11171.91</v>
      </c>
      <c r="AD6" s="8">
        <v>195.55</v>
      </c>
      <c r="AE6" s="8">
        <f t="shared" si="11"/>
        <v>1.750372138694279</v>
      </c>
      <c r="AF6" s="8">
        <f t="shared" si="12"/>
        <v>1.117191</v>
      </c>
      <c r="AG6" s="8">
        <f t="shared" si="13"/>
        <v>1.3459919999999954</v>
      </c>
      <c r="AN6" s="8">
        <f t="shared" si="14"/>
        <v>0.16089400294888304</v>
      </c>
      <c r="AO6" s="8">
        <f t="shared" si="15"/>
        <v>1.0816432750171883</v>
      </c>
      <c r="AP6" s="8">
        <f t="shared" si="16"/>
        <v>2.6785384796402352</v>
      </c>
      <c r="AQ6" s="8">
        <f t="shared" si="17"/>
        <v>6.7227072183717915</v>
      </c>
      <c r="AR6" s="8">
        <f t="shared" si="18"/>
        <v>0.35865930871001889</v>
      </c>
    </row>
    <row r="7" spans="1:44" x14ac:dyDescent="0.25">
      <c r="A7" t="s">
        <v>2</v>
      </c>
      <c r="B7">
        <f t="shared" si="0"/>
        <v>23.968503999999999</v>
      </c>
      <c r="C7">
        <v>22</v>
      </c>
      <c r="D7">
        <v>60</v>
      </c>
      <c r="E7" s="1">
        <v>77002.759999999995</v>
      </c>
      <c r="F7" s="1">
        <v>497.38</v>
      </c>
      <c r="G7" s="1">
        <f t="shared" si="1"/>
        <v>0.64592489931529729</v>
      </c>
      <c r="H7" s="1">
        <v>17168.02</v>
      </c>
      <c r="I7" s="1">
        <v>4803.4399999999996</v>
      </c>
      <c r="J7" s="1">
        <f t="shared" si="19"/>
        <v>27.978998160533358</v>
      </c>
      <c r="K7" s="1">
        <v>70585.64</v>
      </c>
      <c r="L7" s="1">
        <v>439.92</v>
      </c>
      <c r="M7" s="1">
        <f t="shared" si="2"/>
        <v>0.62324291456449221</v>
      </c>
      <c r="N7">
        <v>198304.77</v>
      </c>
      <c r="O7">
        <v>1308.81</v>
      </c>
      <c r="P7">
        <f t="shared" si="3"/>
        <v>0.65999925266548054</v>
      </c>
      <c r="Q7">
        <v>558011.28</v>
      </c>
      <c r="R7">
        <v>3152.74</v>
      </c>
      <c r="S7">
        <f t="shared" si="4"/>
        <v>0.56499574703937883</v>
      </c>
      <c r="T7" s="3">
        <v>71650.13</v>
      </c>
      <c r="U7" s="3">
        <v>1020.66</v>
      </c>
      <c r="V7" s="3">
        <f t="shared" si="5"/>
        <v>1.4245054405344413</v>
      </c>
      <c r="W7">
        <v>1249688</v>
      </c>
      <c r="X7" s="3">
        <f t="shared" si="6"/>
        <v>7.7002759999999997</v>
      </c>
      <c r="Y7" s="3">
        <f t="shared" si="7"/>
        <v>7.0585639999999996</v>
      </c>
      <c r="Z7" s="3">
        <f t="shared" si="8"/>
        <v>19.830476999999998</v>
      </c>
      <c r="AA7" s="3">
        <f t="shared" si="9"/>
        <v>55.801128000000006</v>
      </c>
      <c r="AB7" s="3">
        <f t="shared" si="10"/>
        <v>7.1650130000000001</v>
      </c>
      <c r="AC7" s="8">
        <v>4181.04</v>
      </c>
      <c r="AD7" s="8">
        <v>129.02000000000001</v>
      </c>
      <c r="AE7" s="8">
        <f t="shared" si="11"/>
        <v>3.0858351032279052</v>
      </c>
      <c r="AF7" s="8">
        <f t="shared" si="12"/>
        <v>0.41810399999999998</v>
      </c>
      <c r="AG7" s="8">
        <f t="shared" si="13"/>
        <v>2.0264379999999846</v>
      </c>
      <c r="AN7" s="8">
        <f t="shared" si="14"/>
        <v>5.8353557767445774E-2</v>
      </c>
      <c r="AO7" s="8">
        <f t="shared" si="15"/>
        <v>1.0747050982322013</v>
      </c>
      <c r="AP7" s="8">
        <f t="shared" si="16"/>
        <v>2.7676819288394867</v>
      </c>
      <c r="AQ7" s="8">
        <f t="shared" si="17"/>
        <v>18.417130666054376</v>
      </c>
      <c r="AR7" s="8">
        <f t="shared" si="18"/>
        <v>0.35594524529087224</v>
      </c>
    </row>
    <row r="8" spans="1:44" x14ac:dyDescent="0.25">
      <c r="A8" t="s">
        <v>2</v>
      </c>
      <c r="B8">
        <f t="shared" si="0"/>
        <v>24.296588</v>
      </c>
      <c r="C8">
        <v>22</v>
      </c>
      <c r="D8">
        <v>70</v>
      </c>
      <c r="E8" s="1">
        <v>66272.97</v>
      </c>
      <c r="F8" s="1">
        <v>445.17</v>
      </c>
      <c r="G8" s="1">
        <f t="shared" si="1"/>
        <v>0.67172181961967303</v>
      </c>
      <c r="H8" s="1">
        <v>13040.12</v>
      </c>
      <c r="I8" s="1">
        <v>4969.88</v>
      </c>
      <c r="J8" s="1">
        <f t="shared" si="19"/>
        <v>38.112225961110788</v>
      </c>
      <c r="K8" s="1">
        <v>74156.399999999994</v>
      </c>
      <c r="L8" s="1">
        <v>473.01</v>
      </c>
      <c r="M8" s="1">
        <f t="shared" si="2"/>
        <v>0.63785458841044074</v>
      </c>
      <c r="N8">
        <v>195262.41</v>
      </c>
      <c r="O8">
        <v>1322.75</v>
      </c>
      <c r="P8">
        <f t="shared" si="3"/>
        <v>0.67742173211935675</v>
      </c>
      <c r="Q8">
        <v>574230.4</v>
      </c>
      <c r="R8">
        <v>3291.87</v>
      </c>
      <c r="S8">
        <f t="shared" si="4"/>
        <v>0.57326641013781221</v>
      </c>
      <c r="T8" s="3">
        <v>69810.429999999993</v>
      </c>
      <c r="U8" s="3">
        <v>1022.24</v>
      </c>
      <c r="V8" s="3">
        <f t="shared" si="5"/>
        <v>1.4643084135135682</v>
      </c>
      <c r="W8">
        <v>1191084</v>
      </c>
      <c r="X8" s="3">
        <f t="shared" si="6"/>
        <v>6.6272970000000004</v>
      </c>
      <c r="Y8" s="3">
        <f t="shared" si="7"/>
        <v>7.4156399999999998</v>
      </c>
      <c r="Z8" s="3">
        <f t="shared" si="8"/>
        <v>19.526240999999999</v>
      </c>
      <c r="AA8" s="3">
        <f t="shared" si="9"/>
        <v>57.42304</v>
      </c>
      <c r="AB8" s="3">
        <f t="shared" si="10"/>
        <v>6.9810429999999997</v>
      </c>
      <c r="AC8" s="8">
        <v>4092.7</v>
      </c>
      <c r="AD8" s="8">
        <v>130.66999999999999</v>
      </c>
      <c r="AE8" s="8">
        <f t="shared" si="11"/>
        <v>3.1927578371246366</v>
      </c>
      <c r="AF8" s="8">
        <f t="shared" si="12"/>
        <v>0.40926999999999997</v>
      </c>
      <c r="AG8" s="8">
        <f t="shared" si="13"/>
        <v>1.6174689999999998</v>
      </c>
      <c r="AN8" s="8">
        <f t="shared" si="14"/>
        <v>5.86259101970866E-2</v>
      </c>
      <c r="AO8" s="8">
        <f t="shared" si="15"/>
        <v>0.9493276291236139</v>
      </c>
      <c r="AP8" s="8">
        <f t="shared" si="16"/>
        <v>2.7970377778793227</v>
      </c>
      <c r="AQ8" s="8">
        <f t="shared" si="17"/>
        <v>16.192970410731302</v>
      </c>
      <c r="AR8" s="8">
        <f t="shared" si="18"/>
        <v>0.37977816621232929</v>
      </c>
    </row>
    <row r="9" spans="1:44" x14ac:dyDescent="0.25">
      <c r="A9" t="s">
        <v>2</v>
      </c>
      <c r="B9">
        <f t="shared" si="0"/>
        <v>26.628084000000001</v>
      </c>
      <c r="C9">
        <v>26.3</v>
      </c>
      <c r="D9">
        <v>10</v>
      </c>
      <c r="E9" s="1">
        <v>69316.75</v>
      </c>
      <c r="F9" s="1">
        <v>307.8</v>
      </c>
      <c r="G9" s="1">
        <f t="shared" si="1"/>
        <v>0.4440485164119784</v>
      </c>
      <c r="H9" s="1">
        <v>0</v>
      </c>
      <c r="I9" s="1">
        <v>8411</v>
      </c>
      <c r="J9" s="1"/>
      <c r="K9" s="1">
        <v>69133.210000000006</v>
      </c>
      <c r="L9" s="1">
        <v>279.87</v>
      </c>
      <c r="M9" s="1">
        <f t="shared" si="2"/>
        <v>0.40482714458073044</v>
      </c>
      <c r="N9">
        <v>180246.63</v>
      </c>
      <c r="O9">
        <v>870.53</v>
      </c>
      <c r="P9">
        <f t="shared" si="3"/>
        <v>0.48296603381710929</v>
      </c>
      <c r="Q9">
        <v>605904.12</v>
      </c>
      <c r="R9">
        <v>1552.28</v>
      </c>
      <c r="S9">
        <f t="shared" si="4"/>
        <v>0.25619234937699381</v>
      </c>
      <c r="T9" s="3">
        <v>68608.92</v>
      </c>
      <c r="U9" s="3">
        <v>1013.81</v>
      </c>
      <c r="V9" s="3">
        <f t="shared" si="5"/>
        <v>1.4776650033260981</v>
      </c>
      <c r="W9">
        <v>1213003</v>
      </c>
      <c r="X9" s="3">
        <f t="shared" si="6"/>
        <v>6.9316750000000003</v>
      </c>
      <c r="Y9" s="3">
        <f t="shared" si="7"/>
        <v>6.9133210000000007</v>
      </c>
      <c r="Z9" s="3">
        <f t="shared" si="8"/>
        <v>18.024663</v>
      </c>
      <c r="AA9" s="3">
        <f t="shared" si="9"/>
        <v>60.590412000000001</v>
      </c>
      <c r="AB9" s="3">
        <f t="shared" si="10"/>
        <v>6.8608919999999998</v>
      </c>
      <c r="AC9" s="8">
        <v>3893.33</v>
      </c>
      <c r="AD9" s="8">
        <v>122.37</v>
      </c>
      <c r="AE9" s="8">
        <f t="shared" si="11"/>
        <v>3.1430677594758221</v>
      </c>
      <c r="AF9" s="8">
        <f t="shared" si="12"/>
        <v>0.38933299999999998</v>
      </c>
      <c r="AG9" s="8">
        <f t="shared" si="13"/>
        <v>0.28970400000000041</v>
      </c>
      <c r="AN9" s="8">
        <f t="shared" si="14"/>
        <v>5.6746702906852346E-2</v>
      </c>
      <c r="AO9" s="8">
        <f t="shared" si="15"/>
        <v>1.01031688007915</v>
      </c>
      <c r="AP9" s="8">
        <f t="shared" si="16"/>
        <v>2.6271602876127478</v>
      </c>
      <c r="AQ9" s="8">
        <f t="shared" si="17"/>
        <v>17.803975003403256</v>
      </c>
      <c r="AR9" s="8">
        <f t="shared" si="18"/>
        <v>0.38354786439003052</v>
      </c>
    </row>
    <row r="10" spans="1:44" x14ac:dyDescent="0.25">
      <c r="A10" t="s">
        <v>2</v>
      </c>
      <c r="B10">
        <f t="shared" si="0"/>
        <v>26.956168000000002</v>
      </c>
      <c r="C10">
        <v>26.3</v>
      </c>
      <c r="D10">
        <v>20</v>
      </c>
      <c r="E10" s="1">
        <v>66768.34</v>
      </c>
      <c r="F10" s="1">
        <v>289.43</v>
      </c>
      <c r="G10" s="1">
        <f t="shared" si="1"/>
        <v>0.43348389371369728</v>
      </c>
      <c r="H10" s="1">
        <v>0</v>
      </c>
      <c r="I10" s="1">
        <v>7719.14</v>
      </c>
      <c r="J10" s="1"/>
      <c r="K10" s="1">
        <v>59805.19</v>
      </c>
      <c r="L10" s="1">
        <v>238.76</v>
      </c>
      <c r="M10" s="1">
        <f t="shared" si="2"/>
        <v>0.39922956519325492</v>
      </c>
      <c r="N10">
        <v>183951.35999999999</v>
      </c>
      <c r="O10">
        <v>854.64</v>
      </c>
      <c r="P10">
        <f t="shared" si="3"/>
        <v>0.46460107715430865</v>
      </c>
      <c r="Q10">
        <v>601536.4</v>
      </c>
      <c r="R10">
        <v>1514.65</v>
      </c>
      <c r="S10">
        <f t="shared" si="4"/>
        <v>0.2517968987412898</v>
      </c>
      <c r="T10" s="3">
        <v>74242.73</v>
      </c>
      <c r="U10" s="3">
        <v>1002.87</v>
      </c>
      <c r="V10" s="3">
        <f t="shared" si="5"/>
        <v>1.3507989267097265</v>
      </c>
      <c r="W10">
        <v>1229022</v>
      </c>
      <c r="X10" s="3">
        <f t="shared" si="6"/>
        <v>6.6768339999999995</v>
      </c>
      <c r="Y10" s="3">
        <f t="shared" si="7"/>
        <v>5.9805190000000001</v>
      </c>
      <c r="Z10" s="3">
        <f t="shared" si="8"/>
        <v>18.395135999999997</v>
      </c>
      <c r="AA10" s="3">
        <f t="shared" si="9"/>
        <v>60.153640000000003</v>
      </c>
      <c r="AB10" s="3">
        <f t="shared" si="10"/>
        <v>7.4242729999999995</v>
      </c>
      <c r="AC10" s="8">
        <v>10814.56</v>
      </c>
      <c r="AD10" s="8">
        <v>180.04</v>
      </c>
      <c r="AE10" s="8">
        <f t="shared" si="11"/>
        <v>1.6647926499090118</v>
      </c>
      <c r="AF10" s="8">
        <f t="shared" si="12"/>
        <v>1.081456</v>
      </c>
      <c r="AG10" s="8">
        <f t="shared" si="13"/>
        <v>0.28814200000000767</v>
      </c>
      <c r="AN10" s="8">
        <f t="shared" si="14"/>
        <v>0.14566490213923977</v>
      </c>
      <c r="AO10" s="8">
        <f t="shared" si="15"/>
        <v>0.89932495747395069</v>
      </c>
      <c r="AP10" s="8">
        <f t="shared" si="16"/>
        <v>2.4777019918313887</v>
      </c>
      <c r="AQ10" s="8">
        <f t="shared" si="17"/>
        <v>6.1739303309612223</v>
      </c>
      <c r="AR10" s="8">
        <f t="shared" si="18"/>
        <v>0.32511414974045316</v>
      </c>
    </row>
    <row r="11" spans="1:44" x14ac:dyDescent="0.25">
      <c r="A11" t="s">
        <v>2</v>
      </c>
      <c r="B11">
        <f t="shared" si="0"/>
        <v>27.284252000000002</v>
      </c>
      <c r="C11">
        <v>26.3</v>
      </c>
      <c r="D11">
        <v>30</v>
      </c>
      <c r="E11" s="1">
        <v>66560.59</v>
      </c>
      <c r="F11" s="1">
        <v>458.84</v>
      </c>
      <c r="G11" s="1">
        <f t="shared" si="1"/>
        <v>0.68935687018399328</v>
      </c>
      <c r="H11" s="1">
        <v>16720.73</v>
      </c>
      <c r="I11" s="1">
        <v>5358.26</v>
      </c>
      <c r="J11" s="1">
        <f t="shared" si="19"/>
        <v>32.045610448826103</v>
      </c>
      <c r="K11" s="1">
        <v>79714.28</v>
      </c>
      <c r="L11" s="1">
        <v>524.82000000000005</v>
      </c>
      <c r="M11" s="1">
        <f t="shared" si="2"/>
        <v>0.65837639128146186</v>
      </c>
      <c r="N11">
        <v>205411.95</v>
      </c>
      <c r="O11">
        <v>1428.51</v>
      </c>
      <c r="P11">
        <f t="shared" si="3"/>
        <v>0.69543665789648557</v>
      </c>
      <c r="Q11">
        <v>553210.5</v>
      </c>
      <c r="R11">
        <v>3384.17</v>
      </c>
      <c r="S11">
        <f t="shared" si="4"/>
        <v>0.61173278525986041</v>
      </c>
      <c r="T11" s="3">
        <v>71582.78</v>
      </c>
      <c r="U11" s="3">
        <v>1069.96</v>
      </c>
      <c r="V11" s="3">
        <f t="shared" si="5"/>
        <v>1.4947170255192659</v>
      </c>
      <c r="W11">
        <v>1305709</v>
      </c>
      <c r="X11" s="3">
        <f t="shared" si="6"/>
        <v>6.6560589999999999</v>
      </c>
      <c r="Y11" s="3">
        <f t="shared" si="7"/>
        <v>7.9714279999999995</v>
      </c>
      <c r="Z11" s="3">
        <f t="shared" si="8"/>
        <v>20.541195000000002</v>
      </c>
      <c r="AA11" s="3">
        <f t="shared" si="9"/>
        <v>55.32105</v>
      </c>
      <c r="AB11" s="3">
        <f t="shared" si="10"/>
        <v>7.1582780000000001</v>
      </c>
      <c r="AC11" s="8">
        <v>3872.91</v>
      </c>
      <c r="AD11" s="8">
        <v>125.06</v>
      </c>
      <c r="AE11" s="8">
        <f t="shared" si="11"/>
        <v>3.2290964675140912</v>
      </c>
      <c r="AF11" s="8">
        <f t="shared" si="12"/>
        <v>0.387291</v>
      </c>
      <c r="AG11" s="8">
        <f t="shared" si="13"/>
        <v>1.964698999999996</v>
      </c>
      <c r="AN11" s="8">
        <f t="shared" si="14"/>
        <v>5.410393393494916E-2</v>
      </c>
      <c r="AO11" s="8">
        <f t="shared" si="15"/>
        <v>0.92984080808261427</v>
      </c>
      <c r="AP11" s="8">
        <f t="shared" si="16"/>
        <v>2.8695721233514542</v>
      </c>
      <c r="AQ11" s="8">
        <f t="shared" si="17"/>
        <v>17.186195909535723</v>
      </c>
      <c r="AR11" s="8">
        <f t="shared" si="18"/>
        <v>0.38807031431228806</v>
      </c>
    </row>
    <row r="12" spans="1:44" x14ac:dyDescent="0.25">
      <c r="A12" t="s">
        <v>2</v>
      </c>
      <c r="B12">
        <f t="shared" si="0"/>
        <v>27.612335999999999</v>
      </c>
      <c r="C12">
        <v>26.3</v>
      </c>
      <c r="D12">
        <v>40</v>
      </c>
      <c r="E12" s="1">
        <v>69772.36</v>
      </c>
      <c r="F12" s="1">
        <v>662.74</v>
      </c>
      <c r="G12" s="1">
        <f t="shared" si="1"/>
        <v>0.94986037450933281</v>
      </c>
      <c r="H12" s="1">
        <v>21365.62</v>
      </c>
      <c r="I12" s="1">
        <v>7819.02</v>
      </c>
      <c r="J12" s="1">
        <f t="shared" si="19"/>
        <v>36.596270082497021</v>
      </c>
      <c r="K12" s="1">
        <v>65722.259999999995</v>
      </c>
      <c r="L12" s="1">
        <v>609.78</v>
      </c>
      <c r="M12" s="1">
        <f t="shared" si="2"/>
        <v>0.92781349880542763</v>
      </c>
      <c r="N12">
        <v>156520.46</v>
      </c>
      <c r="O12">
        <v>1551.6</v>
      </c>
      <c r="P12">
        <f t="shared" si="3"/>
        <v>0.9913081011900936</v>
      </c>
      <c r="Q12">
        <v>623114.78</v>
      </c>
      <c r="R12">
        <v>5276.52</v>
      </c>
      <c r="S12">
        <f t="shared" si="4"/>
        <v>0.8467974391491726</v>
      </c>
      <c r="T12" s="3">
        <v>55797.02</v>
      </c>
      <c r="U12" s="3">
        <v>1195.3900000000001</v>
      </c>
      <c r="V12" s="3">
        <f t="shared" si="5"/>
        <v>2.1423904000607918</v>
      </c>
      <c r="W12">
        <v>944236</v>
      </c>
      <c r="X12" s="3">
        <f t="shared" si="6"/>
        <v>6.9772360000000004</v>
      </c>
      <c r="Y12" s="3">
        <f t="shared" si="7"/>
        <v>6.5722259999999997</v>
      </c>
      <c r="Z12" s="3">
        <f t="shared" si="8"/>
        <v>15.652045999999999</v>
      </c>
      <c r="AA12" s="3">
        <f t="shared" si="9"/>
        <v>62.311478000000001</v>
      </c>
      <c r="AB12" s="3">
        <f t="shared" si="10"/>
        <v>5.5797019999999993</v>
      </c>
      <c r="AC12" s="8">
        <v>4760.4799999999996</v>
      </c>
      <c r="AD12" s="8">
        <v>153.61000000000001</v>
      </c>
      <c r="AE12" s="8">
        <f t="shared" si="11"/>
        <v>3.226775451215004</v>
      </c>
      <c r="AF12" s="8">
        <f t="shared" si="12"/>
        <v>0.47604799999999997</v>
      </c>
      <c r="AG12" s="8">
        <f t="shared" si="13"/>
        <v>2.4312639999999988</v>
      </c>
      <c r="AN12" s="8">
        <f t="shared" si="14"/>
        <v>8.5317818048347385E-2</v>
      </c>
      <c r="AO12" s="8">
        <f t="shared" si="15"/>
        <v>1.2504674980850232</v>
      </c>
      <c r="AP12" s="8">
        <f t="shared" si="16"/>
        <v>2.8051759753477876</v>
      </c>
      <c r="AQ12" s="8">
        <f t="shared" si="17"/>
        <v>14.65658084899002</v>
      </c>
      <c r="AR12" s="8">
        <f t="shared" si="18"/>
        <v>0.41989564814721347</v>
      </c>
    </row>
    <row r="13" spans="1:44" x14ac:dyDescent="0.25">
      <c r="A13" t="s">
        <v>2</v>
      </c>
      <c r="B13">
        <f t="shared" si="0"/>
        <v>27.94042</v>
      </c>
      <c r="C13">
        <v>26.3</v>
      </c>
      <c r="D13">
        <v>50</v>
      </c>
      <c r="E13" s="1">
        <v>79947.520000000004</v>
      </c>
      <c r="F13" s="1">
        <v>554.64</v>
      </c>
      <c r="G13" s="1">
        <f t="shared" si="1"/>
        <v>0.69375510334779611</v>
      </c>
      <c r="H13" s="1">
        <v>21435.06</v>
      </c>
      <c r="I13" s="1">
        <v>5485.77</v>
      </c>
      <c r="J13" s="1">
        <f t="shared" si="19"/>
        <v>25.592510587794017</v>
      </c>
      <c r="K13" s="1">
        <v>76107.66</v>
      </c>
      <c r="L13" s="1">
        <v>511.69</v>
      </c>
      <c r="M13" s="1">
        <f t="shared" si="2"/>
        <v>0.67232391588441942</v>
      </c>
      <c r="N13">
        <v>197271.63</v>
      </c>
      <c r="O13">
        <v>1403.89</v>
      </c>
      <c r="P13">
        <f t="shared" si="3"/>
        <v>0.71165326712208954</v>
      </c>
      <c r="Q13">
        <v>528761.72</v>
      </c>
      <c r="R13">
        <v>3363.97</v>
      </c>
      <c r="S13">
        <f t="shared" si="4"/>
        <v>0.63619771870021147</v>
      </c>
      <c r="T13" s="3">
        <v>70329.56</v>
      </c>
      <c r="U13" s="3">
        <v>1064.79</v>
      </c>
      <c r="V13" s="3">
        <f t="shared" si="5"/>
        <v>1.5140006563385295</v>
      </c>
      <c r="W13">
        <v>1360890</v>
      </c>
      <c r="X13" s="3">
        <f t="shared" si="6"/>
        <v>7.9947520000000001</v>
      </c>
      <c r="Y13" s="3">
        <f t="shared" si="7"/>
        <v>7.6107659999999999</v>
      </c>
      <c r="Z13" s="3">
        <f t="shared" si="8"/>
        <v>19.727163000000001</v>
      </c>
      <c r="AA13" s="3">
        <f t="shared" si="9"/>
        <v>52.876171999999997</v>
      </c>
      <c r="AB13" s="3">
        <f t="shared" si="10"/>
        <v>7.0329559999999995</v>
      </c>
      <c r="AC13" s="8">
        <v>22592.26</v>
      </c>
      <c r="AD13" s="8">
        <v>289.01</v>
      </c>
      <c r="AE13" s="8">
        <f t="shared" si="11"/>
        <v>1.2792434223048073</v>
      </c>
      <c r="AF13" s="8">
        <f t="shared" si="12"/>
        <v>2.259226</v>
      </c>
      <c r="AG13" s="8">
        <f t="shared" si="13"/>
        <v>2.4989649999999983</v>
      </c>
      <c r="AN13" s="8">
        <f t="shared" si="14"/>
        <v>0.3212342008111525</v>
      </c>
      <c r="AO13" s="8">
        <f t="shared" si="15"/>
        <v>1.1367555832853213</v>
      </c>
      <c r="AP13" s="8">
        <f t="shared" si="16"/>
        <v>2.8049603893441111</v>
      </c>
      <c r="AQ13" s="8">
        <f t="shared" si="17"/>
        <v>3.5387128158050594</v>
      </c>
      <c r="AR13" s="8">
        <f t="shared" si="18"/>
        <v>0.38580134406554051</v>
      </c>
    </row>
    <row r="14" spans="1:44" x14ac:dyDescent="0.25">
      <c r="A14" t="s">
        <v>2</v>
      </c>
      <c r="B14">
        <f t="shared" si="0"/>
        <v>28.268504</v>
      </c>
      <c r="C14">
        <v>26.3</v>
      </c>
      <c r="D14">
        <v>60</v>
      </c>
      <c r="E14" s="1">
        <v>85901.759999999995</v>
      </c>
      <c r="F14" s="1">
        <v>367.49</v>
      </c>
      <c r="G14" s="1">
        <f t="shared" si="1"/>
        <v>0.42780264339170704</v>
      </c>
      <c r="H14" s="1">
        <v>0</v>
      </c>
      <c r="I14" s="1">
        <v>6919.03</v>
      </c>
      <c r="J14" s="1"/>
      <c r="K14" s="1">
        <v>67521.759999999995</v>
      </c>
      <c r="L14" s="1">
        <v>273.16000000000003</v>
      </c>
      <c r="M14" s="1">
        <f t="shared" si="2"/>
        <v>0.40455106620443548</v>
      </c>
      <c r="N14">
        <v>175614.92</v>
      </c>
      <c r="O14">
        <v>846.12</v>
      </c>
      <c r="P14">
        <f t="shared" si="3"/>
        <v>0.48180416561417444</v>
      </c>
      <c r="Q14">
        <v>587623.44999999995</v>
      </c>
      <c r="R14">
        <v>1590.01</v>
      </c>
      <c r="S14">
        <f t="shared" si="4"/>
        <v>0.27058314299744163</v>
      </c>
      <c r="T14" s="3">
        <v>64797.47</v>
      </c>
      <c r="U14" s="3">
        <v>967.79</v>
      </c>
      <c r="V14" s="3">
        <f t="shared" si="5"/>
        <v>1.4935613998509507</v>
      </c>
      <c r="W14">
        <v>1261980</v>
      </c>
      <c r="X14" s="3">
        <f t="shared" si="6"/>
        <v>8.5901759999999996</v>
      </c>
      <c r="Y14" s="3">
        <f t="shared" si="7"/>
        <v>6.7521759999999995</v>
      </c>
      <c r="Z14" s="3">
        <f t="shared" si="8"/>
        <v>17.561492000000001</v>
      </c>
      <c r="AA14" s="3">
        <f t="shared" si="9"/>
        <v>58.762344999999996</v>
      </c>
      <c r="AB14" s="3">
        <f t="shared" si="10"/>
        <v>6.4797469999999997</v>
      </c>
      <c r="AC14" s="8">
        <v>15134.28</v>
      </c>
      <c r="AD14" s="8">
        <v>211.97</v>
      </c>
      <c r="AE14" s="8">
        <f t="shared" si="11"/>
        <v>1.4005952050576571</v>
      </c>
      <c r="AF14" s="8">
        <f t="shared" si="12"/>
        <v>1.513428</v>
      </c>
      <c r="AG14" s="8">
        <f t="shared" si="13"/>
        <v>0.34063600000000349</v>
      </c>
      <c r="AN14" s="8">
        <f t="shared" si="14"/>
        <v>0.23356282274601153</v>
      </c>
      <c r="AO14" s="8">
        <f t="shared" si="15"/>
        <v>1.325696203879565</v>
      </c>
      <c r="AP14" s="8">
        <f t="shared" si="16"/>
        <v>2.7102126055230245</v>
      </c>
      <c r="AQ14" s="8">
        <f t="shared" si="17"/>
        <v>5.6759726924571234</v>
      </c>
      <c r="AR14" s="8">
        <f t="shared" si="18"/>
        <v>0.38448760503948065</v>
      </c>
    </row>
    <row r="15" spans="1:44" x14ac:dyDescent="0.25">
      <c r="A15" t="s">
        <v>2</v>
      </c>
      <c r="B15">
        <f t="shared" si="0"/>
        <v>28.596588000000001</v>
      </c>
      <c r="C15">
        <v>26.3</v>
      </c>
      <c r="D15">
        <v>70</v>
      </c>
      <c r="E15" s="1">
        <v>65846.05</v>
      </c>
      <c r="F15" s="1">
        <v>330.49</v>
      </c>
      <c r="G15" s="1">
        <f t="shared" si="1"/>
        <v>0.50191317474624519</v>
      </c>
      <c r="H15" s="1">
        <v>0</v>
      </c>
      <c r="I15" s="1">
        <v>9499.66</v>
      </c>
      <c r="J15" s="1"/>
      <c r="K15" s="1">
        <v>66902.8</v>
      </c>
      <c r="L15" s="1">
        <v>304.74</v>
      </c>
      <c r="M15" s="1">
        <f t="shared" si="2"/>
        <v>0.4554966309332345</v>
      </c>
      <c r="N15">
        <v>160013.62</v>
      </c>
      <c r="O15">
        <v>891.53</v>
      </c>
      <c r="P15">
        <f t="shared" si="3"/>
        <v>0.55715882185528964</v>
      </c>
      <c r="Q15">
        <v>641823.92000000004</v>
      </c>
      <c r="R15">
        <v>1636.6</v>
      </c>
      <c r="S15">
        <f t="shared" si="4"/>
        <v>0.25499205451862872</v>
      </c>
      <c r="T15" s="3">
        <v>54893.95</v>
      </c>
      <c r="U15" s="3">
        <v>1030.2</v>
      </c>
      <c r="V15" s="3">
        <f t="shared" si="5"/>
        <v>1.8767095463161243</v>
      </c>
      <c r="W15">
        <v>1054448</v>
      </c>
      <c r="X15" s="3">
        <f t="shared" si="6"/>
        <v>6.5846050000000007</v>
      </c>
      <c r="Y15" s="3">
        <f t="shared" si="7"/>
        <v>6.6902800000000004</v>
      </c>
      <c r="Z15" s="3">
        <f t="shared" si="8"/>
        <v>16.001362</v>
      </c>
      <c r="AA15" s="3">
        <f t="shared" si="9"/>
        <v>64.182392000000007</v>
      </c>
      <c r="AB15" s="3">
        <f t="shared" si="10"/>
        <v>5.489395</v>
      </c>
      <c r="AC15" s="8">
        <v>7855.53</v>
      </c>
      <c r="AD15" s="8">
        <v>174.65</v>
      </c>
      <c r="AE15" s="8">
        <f t="shared" si="11"/>
        <v>2.2232745594504761</v>
      </c>
      <c r="AF15" s="8">
        <f t="shared" si="12"/>
        <v>0.78555299999999995</v>
      </c>
      <c r="AG15" s="8">
        <f t="shared" si="13"/>
        <v>0.26641300000000001</v>
      </c>
      <c r="AN15" s="8">
        <f t="shared" si="14"/>
        <v>0.14310374822726366</v>
      </c>
      <c r="AO15" s="8">
        <f t="shared" si="15"/>
        <v>1.199513789771004</v>
      </c>
      <c r="AP15" s="8">
        <f t="shared" si="16"/>
        <v>2.914959116623963</v>
      </c>
      <c r="AQ15" s="8">
        <f t="shared" si="17"/>
        <v>8.3821269857030654</v>
      </c>
      <c r="AR15" s="8">
        <f t="shared" si="18"/>
        <v>0.41810690864940125</v>
      </c>
    </row>
    <row r="16" spans="1:44" x14ac:dyDescent="0.25">
      <c r="A16" t="s">
        <v>2</v>
      </c>
      <c r="B16">
        <f t="shared" si="0"/>
        <v>28.924672000000001</v>
      </c>
      <c r="C16">
        <v>26.3</v>
      </c>
      <c r="D16">
        <v>80</v>
      </c>
      <c r="E16" s="1">
        <v>44424.82</v>
      </c>
      <c r="F16" s="1">
        <v>315.68</v>
      </c>
      <c r="G16" s="1">
        <f t="shared" si="1"/>
        <v>0.71059376267590957</v>
      </c>
      <c r="H16" s="1">
        <v>0</v>
      </c>
      <c r="I16" s="1">
        <v>18532.91</v>
      </c>
      <c r="J16" s="1"/>
      <c r="K16" s="1">
        <v>54536.19</v>
      </c>
      <c r="L16" s="1">
        <v>335.02</v>
      </c>
      <c r="M16" s="1">
        <f t="shared" si="2"/>
        <v>0.61430767349167581</v>
      </c>
      <c r="N16">
        <v>160567.76</v>
      </c>
      <c r="O16">
        <v>1174.1600000000001</v>
      </c>
      <c r="P16">
        <f t="shared" si="3"/>
        <v>0.73125514113169421</v>
      </c>
      <c r="Q16">
        <v>676206.33</v>
      </c>
      <c r="R16">
        <v>2053.19</v>
      </c>
      <c r="S16">
        <f t="shared" si="4"/>
        <v>0.30363365572161977</v>
      </c>
      <c r="T16" s="3">
        <v>55211.54</v>
      </c>
      <c r="U16" s="3">
        <v>1418.03</v>
      </c>
      <c r="V16" s="3">
        <f t="shared" si="5"/>
        <v>2.5683579918256219</v>
      </c>
      <c r="W16">
        <v>672311</v>
      </c>
      <c r="X16" s="3">
        <f t="shared" si="6"/>
        <v>4.442482</v>
      </c>
      <c r="Y16" s="3">
        <f t="shared" si="7"/>
        <v>5.4536190000000007</v>
      </c>
      <c r="Z16" s="3">
        <f t="shared" si="8"/>
        <v>16.056775999999999</v>
      </c>
      <c r="AA16" s="3">
        <f t="shared" si="9"/>
        <v>67.620632999999998</v>
      </c>
      <c r="AB16" s="3">
        <f t="shared" si="10"/>
        <v>5.5211540000000001</v>
      </c>
      <c r="AC16" s="8">
        <v>6590.99</v>
      </c>
      <c r="AD16" s="8">
        <v>209.96</v>
      </c>
      <c r="AE16" s="8">
        <f t="shared" si="11"/>
        <v>3.1855608944938467</v>
      </c>
      <c r="AF16" s="8">
        <f t="shared" si="12"/>
        <v>0.65909899999999999</v>
      </c>
      <c r="AG16" s="8">
        <f t="shared" si="13"/>
        <v>0.24623700000000781</v>
      </c>
      <c r="AN16" s="8">
        <f t="shared" si="14"/>
        <v>0.11937703603268447</v>
      </c>
      <c r="AO16" s="8">
        <f t="shared" si="15"/>
        <v>0.80462924960977356</v>
      </c>
      <c r="AP16" s="8">
        <f t="shared" si="16"/>
        <v>2.9082282435882063</v>
      </c>
      <c r="AQ16" s="8">
        <f t="shared" si="17"/>
        <v>6.7402347750489682</v>
      </c>
      <c r="AR16" s="8">
        <f t="shared" si="18"/>
        <v>0.3396459538328242</v>
      </c>
    </row>
    <row r="17" spans="1:44" x14ac:dyDescent="0.25">
      <c r="A17" t="s">
        <v>2</v>
      </c>
      <c r="B17">
        <f t="shared" si="0"/>
        <v>29.252756000000002</v>
      </c>
      <c r="C17">
        <v>26.3</v>
      </c>
      <c r="D17">
        <v>90</v>
      </c>
      <c r="E17" s="1">
        <v>71105.11</v>
      </c>
      <c r="F17" s="1">
        <v>513.9</v>
      </c>
      <c r="G17" s="1">
        <f t="shared" si="1"/>
        <v>0.72273286687834393</v>
      </c>
      <c r="H17" s="1">
        <v>19468.14</v>
      </c>
      <c r="I17" s="1">
        <v>5664.67</v>
      </c>
      <c r="J17" s="1">
        <f t="shared" si="19"/>
        <v>29.097129977491431</v>
      </c>
      <c r="K17" s="1">
        <v>69491.09</v>
      </c>
      <c r="L17" s="1">
        <v>485.81</v>
      </c>
      <c r="M17" s="1">
        <f t="shared" si="2"/>
        <v>0.69909681946275415</v>
      </c>
      <c r="N17">
        <v>186178.76</v>
      </c>
      <c r="O17">
        <v>1382.82</v>
      </c>
      <c r="P17">
        <f t="shared" si="3"/>
        <v>0.74273778598589868</v>
      </c>
      <c r="Q17">
        <v>567916.15</v>
      </c>
      <c r="R17">
        <v>3644.83</v>
      </c>
      <c r="S17">
        <f t="shared" si="4"/>
        <v>0.64179016567850722</v>
      </c>
      <c r="T17" s="3">
        <v>71817.98</v>
      </c>
      <c r="U17" s="3">
        <v>1097.8800000000001</v>
      </c>
      <c r="V17" s="3">
        <f t="shared" si="5"/>
        <v>1.5286979667208687</v>
      </c>
      <c r="W17">
        <v>1224596</v>
      </c>
      <c r="X17" s="3">
        <f t="shared" si="6"/>
        <v>7.1105109999999998</v>
      </c>
      <c r="Y17" s="3">
        <f t="shared" si="7"/>
        <v>6.949109</v>
      </c>
      <c r="Z17" s="3">
        <f t="shared" si="8"/>
        <v>18.617876000000003</v>
      </c>
      <c r="AA17" s="3">
        <f t="shared" si="9"/>
        <v>56.791615</v>
      </c>
      <c r="AB17" s="3">
        <f t="shared" si="10"/>
        <v>7.1817979999999997</v>
      </c>
      <c r="AC17" s="8">
        <v>10787.1</v>
      </c>
      <c r="AD17" s="8">
        <v>198.16</v>
      </c>
      <c r="AE17" s="8">
        <f t="shared" si="11"/>
        <v>1.8370090200331879</v>
      </c>
      <c r="AF17" s="8">
        <f t="shared" si="12"/>
        <v>1.0787100000000001</v>
      </c>
      <c r="AG17" s="8">
        <f t="shared" si="13"/>
        <v>2.2703810000000146</v>
      </c>
      <c r="AN17" s="8">
        <f t="shared" si="14"/>
        <v>0.15020054866483298</v>
      </c>
      <c r="AO17" s="8">
        <f t="shared" si="15"/>
        <v>0.99007393413181499</v>
      </c>
      <c r="AP17" s="8">
        <f t="shared" si="16"/>
        <v>2.5923697658998486</v>
      </c>
      <c r="AQ17" s="8">
        <f t="shared" si="17"/>
        <v>6.5916798768899891</v>
      </c>
      <c r="AR17" s="8">
        <f t="shared" si="18"/>
        <v>0.37324929009087821</v>
      </c>
    </row>
    <row r="18" spans="1:44" x14ac:dyDescent="0.25">
      <c r="A18" t="s">
        <v>2</v>
      </c>
      <c r="B18">
        <f t="shared" si="0"/>
        <v>29.580840000000002</v>
      </c>
      <c r="C18">
        <v>26.3</v>
      </c>
      <c r="D18">
        <v>100</v>
      </c>
      <c r="E18" s="1">
        <v>61069.96</v>
      </c>
      <c r="F18" s="1">
        <v>361.62</v>
      </c>
      <c r="G18" s="1">
        <f t="shared" si="1"/>
        <v>0.59214055486527262</v>
      </c>
      <c r="H18" s="1">
        <v>0</v>
      </c>
      <c r="I18" s="1">
        <v>16022.76</v>
      </c>
      <c r="J18" s="1"/>
      <c r="K18" s="1">
        <v>52133.67</v>
      </c>
      <c r="L18" s="1">
        <v>289.02999999999997</v>
      </c>
      <c r="M18" s="1">
        <f t="shared" si="2"/>
        <v>0.55440179062782258</v>
      </c>
      <c r="N18">
        <v>128265.64</v>
      </c>
      <c r="O18">
        <v>904.13</v>
      </c>
      <c r="P18">
        <f t="shared" si="3"/>
        <v>0.70488869817357169</v>
      </c>
      <c r="Q18">
        <v>710411.85</v>
      </c>
      <c r="R18">
        <v>1699.33</v>
      </c>
      <c r="S18">
        <f t="shared" si="4"/>
        <v>0.23920349864659493</v>
      </c>
      <c r="T18" s="3">
        <v>42124.63</v>
      </c>
      <c r="U18" s="3">
        <v>1106.74</v>
      </c>
      <c r="V18" s="3">
        <f t="shared" si="5"/>
        <v>2.6272990409648704</v>
      </c>
      <c r="W18">
        <v>804676</v>
      </c>
      <c r="X18" s="3">
        <f t="shared" si="6"/>
        <v>6.1069959999999996</v>
      </c>
      <c r="Y18" s="3">
        <f t="shared" si="7"/>
        <v>5.2133669999999999</v>
      </c>
      <c r="Z18" s="3">
        <f t="shared" si="8"/>
        <v>12.826563999999999</v>
      </c>
      <c r="AA18" s="3">
        <f t="shared" si="9"/>
        <v>71.041184999999999</v>
      </c>
      <c r="AB18" s="3">
        <f t="shared" si="10"/>
        <v>4.2124629999999996</v>
      </c>
      <c r="AC18" s="8">
        <v>3214.91</v>
      </c>
      <c r="AD18" s="8">
        <v>131.13</v>
      </c>
      <c r="AE18" s="8">
        <f t="shared" si="11"/>
        <v>4.0788078048841179</v>
      </c>
      <c r="AF18" s="8">
        <f t="shared" si="12"/>
        <v>0.32149099999999997</v>
      </c>
      <c r="AG18" s="8">
        <f t="shared" si="13"/>
        <v>0.2779340000000019</v>
      </c>
      <c r="AN18" s="8">
        <f t="shared" si="14"/>
        <v>7.6319008617998549E-2</v>
      </c>
      <c r="AO18" s="8">
        <f t="shared" si="15"/>
        <v>1.4497447217934021</v>
      </c>
      <c r="AP18" s="8">
        <f t="shared" si="16"/>
        <v>3.0449084063171594</v>
      </c>
      <c r="AQ18" s="8">
        <f t="shared" si="17"/>
        <v>18.995853694193617</v>
      </c>
      <c r="AR18" s="8">
        <f t="shared" si="18"/>
        <v>0.4064507844813311</v>
      </c>
    </row>
    <row r="19" spans="1:44" x14ac:dyDescent="0.25">
      <c r="A19" t="s">
        <v>2</v>
      </c>
      <c r="B19">
        <f t="shared" si="0"/>
        <v>29.908923999999999</v>
      </c>
      <c r="C19">
        <v>26.3</v>
      </c>
      <c r="D19">
        <v>110</v>
      </c>
      <c r="E19" s="1">
        <v>77965.59</v>
      </c>
      <c r="F19" s="1">
        <v>533.25</v>
      </c>
      <c r="G19" s="1">
        <f t="shared" si="1"/>
        <v>0.68395557578670285</v>
      </c>
      <c r="H19" s="1">
        <v>20414.419999999998</v>
      </c>
      <c r="I19" s="1">
        <v>5305.97</v>
      </c>
      <c r="J19" s="1">
        <f t="shared" si="19"/>
        <v>25.991284591969798</v>
      </c>
      <c r="K19" s="1">
        <v>63227.65</v>
      </c>
      <c r="L19" s="1">
        <v>423.14</v>
      </c>
      <c r="M19" s="1">
        <f t="shared" si="2"/>
        <v>0.66923252722503523</v>
      </c>
      <c r="N19">
        <v>184837.94</v>
      </c>
      <c r="O19">
        <v>1314.59</v>
      </c>
      <c r="P19">
        <f t="shared" si="3"/>
        <v>0.71121221108610055</v>
      </c>
      <c r="Q19">
        <v>573896.31999999995</v>
      </c>
      <c r="R19">
        <v>3475.18</v>
      </c>
      <c r="S19">
        <f t="shared" si="4"/>
        <v>0.60554143298915042</v>
      </c>
      <c r="T19" s="3">
        <v>70237.289999999994</v>
      </c>
      <c r="U19" s="3">
        <v>1059.3800000000001</v>
      </c>
      <c r="V19" s="3">
        <f t="shared" si="5"/>
        <v>1.5082871221255834</v>
      </c>
      <c r="W19">
        <v>1273999</v>
      </c>
      <c r="X19" s="3">
        <f t="shared" si="6"/>
        <v>7.7965589999999994</v>
      </c>
      <c r="Y19" s="3">
        <f t="shared" si="7"/>
        <v>6.3227650000000004</v>
      </c>
      <c r="Z19" s="3">
        <f t="shared" si="8"/>
        <v>18.483794</v>
      </c>
      <c r="AA19" s="3">
        <f t="shared" si="9"/>
        <v>57.389631999999992</v>
      </c>
      <c r="AB19" s="3">
        <f t="shared" si="10"/>
        <v>7.0237289999999994</v>
      </c>
      <c r="AC19" s="8">
        <v>6056.54</v>
      </c>
      <c r="AD19" s="8">
        <v>145.34</v>
      </c>
      <c r="AE19" s="8">
        <f t="shared" si="11"/>
        <v>2.3997199721293017</v>
      </c>
      <c r="AF19" s="8">
        <f t="shared" si="12"/>
        <v>0.60565400000000003</v>
      </c>
      <c r="AG19" s="8">
        <f t="shared" si="13"/>
        <v>2.3778669999999948</v>
      </c>
      <c r="AN19" s="8">
        <f t="shared" si="14"/>
        <v>8.6229693657030343E-2</v>
      </c>
      <c r="AO19" s="8">
        <f t="shared" si="15"/>
        <v>1.1100312953418334</v>
      </c>
      <c r="AP19" s="8">
        <f t="shared" si="16"/>
        <v>2.6316211801451908</v>
      </c>
      <c r="AQ19" s="8">
        <f t="shared" si="17"/>
        <v>12.872958818071043</v>
      </c>
      <c r="AR19" s="8">
        <f t="shared" si="18"/>
        <v>0.34207073504498048</v>
      </c>
    </row>
    <row r="20" spans="1:44" x14ac:dyDescent="0.25">
      <c r="A20" t="s">
        <v>2</v>
      </c>
      <c r="B20">
        <f t="shared" si="0"/>
        <v>31.628084000000001</v>
      </c>
      <c r="C20">
        <v>31.3</v>
      </c>
      <c r="D20">
        <v>10</v>
      </c>
      <c r="E20" s="1">
        <v>54568.639999999999</v>
      </c>
      <c r="F20" s="1">
        <v>476.44</v>
      </c>
      <c r="G20" s="1">
        <f t="shared" si="1"/>
        <v>0.87310220668867689</v>
      </c>
      <c r="H20" s="1">
        <v>0</v>
      </c>
      <c r="I20" s="1">
        <v>27327.87</v>
      </c>
      <c r="J20" s="1"/>
      <c r="K20" s="1">
        <v>58835.27</v>
      </c>
      <c r="L20" s="1">
        <v>463</v>
      </c>
      <c r="M20" s="1">
        <f t="shared" si="2"/>
        <v>0.78694293405979099</v>
      </c>
      <c r="N20">
        <v>149196.16</v>
      </c>
      <c r="O20">
        <v>1427.28</v>
      </c>
      <c r="P20">
        <f t="shared" si="3"/>
        <v>0.95664660538180069</v>
      </c>
      <c r="Q20">
        <v>679748.69</v>
      </c>
      <c r="R20">
        <v>2629.64</v>
      </c>
      <c r="S20">
        <f t="shared" si="4"/>
        <v>0.38685473597602665</v>
      </c>
      <c r="T20" s="3">
        <v>52056.35</v>
      </c>
      <c r="U20" s="3">
        <v>1778.54</v>
      </c>
      <c r="V20" s="3">
        <f t="shared" si="5"/>
        <v>3.4165668549562156</v>
      </c>
      <c r="W20">
        <v>551500</v>
      </c>
      <c r="X20" s="3">
        <f t="shared" si="6"/>
        <v>5.4568640000000004</v>
      </c>
      <c r="Y20" s="3">
        <f t="shared" si="7"/>
        <v>5.883527</v>
      </c>
      <c r="Z20" s="3">
        <f t="shared" si="8"/>
        <v>14.919616</v>
      </c>
      <c r="AA20" s="3">
        <f t="shared" si="9"/>
        <v>67.974868999999998</v>
      </c>
      <c r="AB20" s="3">
        <f t="shared" si="10"/>
        <v>5.205635</v>
      </c>
      <c r="AC20" s="8">
        <v>2422.1799999999998</v>
      </c>
      <c r="AD20" s="8">
        <v>179.76</v>
      </c>
      <c r="AE20" s="8">
        <f t="shared" si="11"/>
        <v>7.4214137677629246</v>
      </c>
      <c r="AF20" s="8">
        <f t="shared" si="12"/>
        <v>0.24221799999999999</v>
      </c>
      <c r="AG20" s="8">
        <f t="shared" si="13"/>
        <v>0.31727100000000519</v>
      </c>
      <c r="AN20" s="8">
        <f t="shared" si="14"/>
        <v>4.6529962242838771E-2</v>
      </c>
      <c r="AO20" s="8">
        <f t="shared" si="15"/>
        <v>1.0482609710438784</v>
      </c>
      <c r="AP20" s="8">
        <f t="shared" si="16"/>
        <v>2.8660511157620543</v>
      </c>
      <c r="AQ20" s="8">
        <f t="shared" si="17"/>
        <v>22.528730317317461</v>
      </c>
      <c r="AR20" s="8">
        <f t="shared" si="18"/>
        <v>0.39434842022743744</v>
      </c>
    </row>
    <row r="21" spans="1:44" x14ac:dyDescent="0.25">
      <c r="A21" t="s">
        <v>2</v>
      </c>
      <c r="B21">
        <f t="shared" si="0"/>
        <v>31.956168000000002</v>
      </c>
      <c r="C21">
        <v>31.3</v>
      </c>
      <c r="D21">
        <v>20</v>
      </c>
      <c r="E21" s="1">
        <v>69120.56</v>
      </c>
      <c r="F21" s="1">
        <v>818.7</v>
      </c>
      <c r="G21" s="1">
        <f t="shared" si="1"/>
        <v>1.1844522092992302</v>
      </c>
      <c r="H21" s="1">
        <v>0</v>
      </c>
      <c r="I21" s="1">
        <v>49931.55</v>
      </c>
      <c r="J21" s="1"/>
      <c r="K21" s="1">
        <v>73201.210000000006</v>
      </c>
      <c r="L21" s="1">
        <v>789.6</v>
      </c>
      <c r="M21" s="1">
        <f t="shared" si="2"/>
        <v>1.0786706941046467</v>
      </c>
      <c r="N21">
        <v>183396.57</v>
      </c>
      <c r="O21">
        <v>2274.69</v>
      </c>
      <c r="P21">
        <f t="shared" si="3"/>
        <v>1.2403121825015593</v>
      </c>
      <c r="Q21">
        <v>593012.07999999996</v>
      </c>
      <c r="R21">
        <v>4285.16</v>
      </c>
      <c r="S21">
        <f t="shared" si="4"/>
        <v>0.72260922576821707</v>
      </c>
      <c r="T21" s="3">
        <v>67097.16</v>
      </c>
      <c r="U21" s="3">
        <v>2758.38</v>
      </c>
      <c r="V21" s="3">
        <f t="shared" si="5"/>
        <v>4.1110234769996232</v>
      </c>
      <c r="W21">
        <v>375242</v>
      </c>
      <c r="X21" s="3">
        <f t="shared" si="6"/>
        <v>6.9120559999999998</v>
      </c>
      <c r="Y21" s="3">
        <f t="shared" si="7"/>
        <v>7.3201210000000003</v>
      </c>
      <c r="Z21" s="3">
        <f t="shared" si="8"/>
        <v>18.339656999999999</v>
      </c>
      <c r="AA21" s="3">
        <f t="shared" si="9"/>
        <v>59.301207999999995</v>
      </c>
      <c r="AB21" s="3">
        <f t="shared" si="10"/>
        <v>6.7097160000000002</v>
      </c>
      <c r="AC21" s="8">
        <v>9240.57</v>
      </c>
      <c r="AD21" s="8">
        <v>442.04</v>
      </c>
      <c r="AE21" s="8">
        <f t="shared" si="11"/>
        <v>4.7836875863718369</v>
      </c>
      <c r="AF21" s="8">
        <f t="shared" si="12"/>
        <v>0.92405700000000002</v>
      </c>
      <c r="AG21" s="8">
        <f t="shared" si="13"/>
        <v>0.49318500000001109</v>
      </c>
      <c r="AN21" s="8">
        <f t="shared" si="14"/>
        <v>0.13771924176820596</v>
      </c>
      <c r="AO21" s="8">
        <f t="shared" si="15"/>
        <v>1.0301562689091459</v>
      </c>
      <c r="AP21" s="8">
        <f t="shared" si="16"/>
        <v>2.733298547956426</v>
      </c>
      <c r="AQ21" s="8">
        <f t="shared" si="17"/>
        <v>7.4801186506892972</v>
      </c>
      <c r="AR21" s="8">
        <f t="shared" si="18"/>
        <v>0.39914165243112237</v>
      </c>
    </row>
    <row r="22" spans="1:44" x14ac:dyDescent="0.25">
      <c r="A22" t="s">
        <v>2</v>
      </c>
      <c r="B22">
        <f t="shared" si="0"/>
        <v>32.612335999999999</v>
      </c>
      <c r="C22">
        <v>31.3</v>
      </c>
      <c r="D22">
        <v>40</v>
      </c>
      <c r="E22" s="1">
        <v>80562.69</v>
      </c>
      <c r="F22" s="1">
        <v>380.3</v>
      </c>
      <c r="G22" s="1">
        <f t="shared" si="1"/>
        <v>0.4720547439515736</v>
      </c>
      <c r="H22" s="1">
        <v>0</v>
      </c>
      <c r="I22" s="1">
        <v>10320.48</v>
      </c>
      <c r="J22" s="1"/>
      <c r="K22" s="1">
        <v>55508.59</v>
      </c>
      <c r="L22" s="1">
        <v>252.28</v>
      </c>
      <c r="M22" s="1">
        <f t="shared" si="2"/>
        <v>0.45448821524740585</v>
      </c>
      <c r="N22">
        <v>152998.88</v>
      </c>
      <c r="O22">
        <v>837.25</v>
      </c>
      <c r="P22">
        <f t="shared" si="3"/>
        <v>0.5472262280612773</v>
      </c>
      <c r="Q22">
        <v>643804.64</v>
      </c>
      <c r="R22">
        <v>1591.91</v>
      </c>
      <c r="S22">
        <f t="shared" si="4"/>
        <v>0.24726600292908735</v>
      </c>
      <c r="T22" s="3">
        <v>54119.37</v>
      </c>
      <c r="U22" s="3">
        <v>960.85</v>
      </c>
      <c r="V22" s="3">
        <f t="shared" si="5"/>
        <v>1.7754271714545089</v>
      </c>
      <c r="W22">
        <v>1108954</v>
      </c>
      <c r="X22" s="3">
        <f t="shared" si="6"/>
        <v>8.0562690000000003</v>
      </c>
      <c r="Y22" s="3">
        <f t="shared" si="7"/>
        <v>5.550859</v>
      </c>
      <c r="Z22" s="3">
        <f t="shared" si="8"/>
        <v>15.299888000000001</v>
      </c>
      <c r="AA22" s="3">
        <f t="shared" si="9"/>
        <v>64.380464000000003</v>
      </c>
      <c r="AB22" s="3">
        <f t="shared" si="10"/>
        <v>5.411937</v>
      </c>
      <c r="AC22" s="8">
        <v>9785.0499999999993</v>
      </c>
      <c r="AD22" s="8">
        <v>179.01</v>
      </c>
      <c r="AE22" s="8">
        <f t="shared" si="11"/>
        <v>1.829423457212789</v>
      </c>
      <c r="AF22" s="8">
        <f t="shared" si="12"/>
        <v>0.97850499999999996</v>
      </c>
      <c r="AG22" s="8">
        <f t="shared" si="13"/>
        <v>0.32207800000000475</v>
      </c>
      <c r="AN22" s="8">
        <f t="shared" si="14"/>
        <v>0.18080495024239931</v>
      </c>
      <c r="AO22" s="8">
        <f t="shared" si="15"/>
        <v>1.4886110093299312</v>
      </c>
      <c r="AP22" s="8">
        <f t="shared" si="16"/>
        <v>2.8270632123027299</v>
      </c>
      <c r="AQ22" s="8">
        <f t="shared" si="17"/>
        <v>8.2332425485817655</v>
      </c>
      <c r="AR22" s="8">
        <f t="shared" si="18"/>
        <v>0.36280389764944682</v>
      </c>
    </row>
    <row r="23" spans="1:44" x14ac:dyDescent="0.25">
      <c r="A23" t="s">
        <v>2</v>
      </c>
      <c r="B23">
        <f t="shared" si="0"/>
        <v>32.940420000000003</v>
      </c>
      <c r="C23">
        <v>31.3</v>
      </c>
      <c r="D23">
        <v>50</v>
      </c>
      <c r="E23" s="1">
        <v>72104.649999999994</v>
      </c>
      <c r="F23" s="1">
        <v>481.15</v>
      </c>
      <c r="G23" s="1">
        <f t="shared" si="1"/>
        <v>0.66729399560222535</v>
      </c>
      <c r="H23" s="1">
        <v>13791.27</v>
      </c>
      <c r="I23" s="1">
        <v>5093.62</v>
      </c>
      <c r="J23" s="1">
        <f t="shared" si="19"/>
        <v>36.933654406011918</v>
      </c>
      <c r="K23" s="1">
        <v>71152.05</v>
      </c>
      <c r="L23" s="1">
        <v>457.53</v>
      </c>
      <c r="M23" s="1">
        <f t="shared" si="2"/>
        <v>0.64303136733235366</v>
      </c>
      <c r="N23">
        <v>199766.47</v>
      </c>
      <c r="O23">
        <v>1357.38</v>
      </c>
      <c r="P23">
        <f t="shared" si="3"/>
        <v>0.67948339879059783</v>
      </c>
      <c r="Q23">
        <v>563930.76</v>
      </c>
      <c r="R23">
        <v>3300.92</v>
      </c>
      <c r="S23">
        <f t="shared" si="4"/>
        <v>0.58534136353902733</v>
      </c>
      <c r="T23" s="3">
        <v>72488.679999999993</v>
      </c>
      <c r="U23" s="3">
        <v>1045.31</v>
      </c>
      <c r="V23" s="3">
        <f t="shared" si="5"/>
        <v>1.4420320524528796</v>
      </c>
      <c r="W23">
        <v>1275489</v>
      </c>
      <c r="X23" s="3">
        <f t="shared" si="6"/>
        <v>7.2104649999999992</v>
      </c>
      <c r="Y23" s="3">
        <f t="shared" si="7"/>
        <v>7.1152050000000004</v>
      </c>
      <c r="Z23" s="3">
        <f t="shared" si="8"/>
        <v>19.976647</v>
      </c>
      <c r="AA23" s="3">
        <f t="shared" si="9"/>
        <v>56.393076000000001</v>
      </c>
      <c r="AB23" s="3">
        <f t="shared" si="10"/>
        <v>7.248867999999999</v>
      </c>
      <c r="AC23" s="8">
        <v>3791.07</v>
      </c>
      <c r="AD23" s="8">
        <v>123.17</v>
      </c>
      <c r="AE23" s="8">
        <f t="shared" si="11"/>
        <v>3.2489508239098721</v>
      </c>
      <c r="AF23" s="8">
        <f t="shared" si="12"/>
        <v>0.37910700000000003</v>
      </c>
      <c r="AG23" s="8">
        <f t="shared" si="13"/>
        <v>1.6766319999999979</v>
      </c>
      <c r="AN23" s="8">
        <f t="shared" si="14"/>
        <v>5.2298786513977083E-2</v>
      </c>
      <c r="AO23" s="8">
        <f t="shared" si="15"/>
        <v>0.99470220729636682</v>
      </c>
      <c r="AP23" s="8">
        <f t="shared" si="16"/>
        <v>2.7558298757819846</v>
      </c>
      <c r="AQ23" s="8">
        <f t="shared" si="17"/>
        <v>19.019603964052362</v>
      </c>
      <c r="AR23" s="8">
        <f t="shared" si="18"/>
        <v>0.3561761390687837</v>
      </c>
    </row>
    <row r="24" spans="1:44" x14ac:dyDescent="0.25">
      <c r="A24" t="s">
        <v>2</v>
      </c>
      <c r="B24">
        <f t="shared" si="0"/>
        <v>33.268504</v>
      </c>
      <c r="C24">
        <v>31.3</v>
      </c>
      <c r="D24">
        <v>60</v>
      </c>
      <c r="E24" s="1">
        <v>63931.16</v>
      </c>
      <c r="F24" s="1">
        <v>549.61</v>
      </c>
      <c r="G24" s="1">
        <f t="shared" si="1"/>
        <v>0.85969032941057222</v>
      </c>
      <c r="H24" s="1">
        <v>0</v>
      </c>
      <c r="I24" s="1">
        <v>18802.54</v>
      </c>
      <c r="J24" s="1"/>
      <c r="K24" s="1">
        <v>30789.15</v>
      </c>
      <c r="L24" s="1">
        <v>270.32</v>
      </c>
      <c r="M24" s="1">
        <f t="shared" si="2"/>
        <v>0.87797162312048227</v>
      </c>
      <c r="N24">
        <v>89782.21</v>
      </c>
      <c r="O24">
        <v>1044.6400000000001</v>
      </c>
      <c r="P24">
        <f t="shared" si="3"/>
        <v>1.1635267164842569</v>
      </c>
      <c r="Q24">
        <v>772989.72</v>
      </c>
      <c r="R24">
        <v>2186.5100000000002</v>
      </c>
      <c r="S24">
        <f t="shared" si="4"/>
        <v>0.2828640463679129</v>
      </c>
      <c r="T24" s="3">
        <v>29962.94</v>
      </c>
      <c r="U24" s="3">
        <v>1528.81</v>
      </c>
      <c r="V24" s="3">
        <f t="shared" si="5"/>
        <v>5.1023364195903333</v>
      </c>
      <c r="W24">
        <v>591902</v>
      </c>
      <c r="X24" s="3">
        <f t="shared" si="6"/>
        <v>6.393116</v>
      </c>
      <c r="Y24" s="3">
        <f t="shared" si="7"/>
        <v>3.0789150000000003</v>
      </c>
      <c r="Z24" s="3">
        <f t="shared" si="8"/>
        <v>8.9782210000000013</v>
      </c>
      <c r="AA24" s="3">
        <f t="shared" si="9"/>
        <v>77.298971999999992</v>
      </c>
      <c r="AB24" s="3">
        <f t="shared" si="10"/>
        <v>2.9962939999999998</v>
      </c>
      <c r="AC24" s="8">
        <v>2722.64</v>
      </c>
      <c r="AD24" s="8">
        <v>156.72</v>
      </c>
      <c r="AE24" s="8">
        <f t="shared" si="11"/>
        <v>5.7561778274028148</v>
      </c>
      <c r="AF24" s="8">
        <f t="shared" si="12"/>
        <v>0.27226400000000001</v>
      </c>
      <c r="AG24" s="8">
        <f t="shared" si="13"/>
        <v>0.98221800000000314</v>
      </c>
      <c r="AN24" s="8">
        <f t="shared" si="14"/>
        <v>9.0866917598873803E-2</v>
      </c>
      <c r="AO24" s="8">
        <f t="shared" si="15"/>
        <v>2.1336744658568221</v>
      </c>
      <c r="AP24" s="8">
        <f t="shared" si="16"/>
        <v>2.9964419379406699</v>
      </c>
      <c r="AQ24" s="8">
        <f t="shared" si="17"/>
        <v>23.481312255751774</v>
      </c>
      <c r="AR24" s="8">
        <f t="shared" si="18"/>
        <v>0.3429315228484574</v>
      </c>
    </row>
    <row r="25" spans="1:44" x14ac:dyDescent="0.25">
      <c r="A25" t="s">
        <v>2</v>
      </c>
      <c r="B25">
        <f t="shared" si="0"/>
        <v>33.596588000000004</v>
      </c>
      <c r="C25">
        <v>31.3</v>
      </c>
      <c r="D25">
        <v>70</v>
      </c>
      <c r="E25" s="1">
        <v>66128.070000000007</v>
      </c>
      <c r="F25" s="1">
        <v>289.02999999999997</v>
      </c>
      <c r="G25" s="1">
        <f t="shared" si="1"/>
        <v>0.43707611608806957</v>
      </c>
      <c r="H25" s="1">
        <v>0</v>
      </c>
      <c r="I25" s="1">
        <v>6773.56</v>
      </c>
      <c r="J25" s="1"/>
      <c r="K25" s="1">
        <v>76234.399999999994</v>
      </c>
      <c r="L25" s="1">
        <v>293.51</v>
      </c>
      <c r="M25" s="1">
        <f t="shared" si="2"/>
        <v>0.38500991678297464</v>
      </c>
      <c r="N25">
        <v>195637.16</v>
      </c>
      <c r="O25">
        <v>876.21</v>
      </c>
      <c r="P25">
        <f t="shared" si="3"/>
        <v>0.4478750356016209</v>
      </c>
      <c r="Q25">
        <v>579070.48</v>
      </c>
      <c r="R25">
        <v>1543.42</v>
      </c>
      <c r="S25">
        <f t="shared" si="4"/>
        <v>0.26653404953400495</v>
      </c>
      <c r="T25" s="3">
        <v>74180.66</v>
      </c>
      <c r="U25" s="3">
        <v>970.51</v>
      </c>
      <c r="V25" s="3">
        <f t="shared" si="5"/>
        <v>1.3083059654632352</v>
      </c>
      <c r="W25">
        <v>1248199</v>
      </c>
      <c r="X25" s="3">
        <f t="shared" si="6"/>
        <v>6.612807000000001</v>
      </c>
      <c r="Y25" s="3">
        <f t="shared" si="7"/>
        <v>7.6234399999999996</v>
      </c>
      <c r="Z25" s="3">
        <f t="shared" si="8"/>
        <v>19.563715999999999</v>
      </c>
      <c r="AA25" s="3">
        <f t="shared" si="9"/>
        <v>57.907047999999996</v>
      </c>
      <c r="AB25" s="3">
        <f t="shared" si="10"/>
        <v>7.4180660000000005</v>
      </c>
      <c r="AC25" s="8">
        <v>5859.61</v>
      </c>
      <c r="AD25" s="8">
        <v>144.99</v>
      </c>
      <c r="AE25" s="8">
        <f t="shared" si="11"/>
        <v>2.4743967601939381</v>
      </c>
      <c r="AF25" s="8">
        <f t="shared" si="12"/>
        <v>0.58596099999999995</v>
      </c>
      <c r="AG25" s="8">
        <f t="shared" si="13"/>
        <v>0.28896199999999794</v>
      </c>
      <c r="AN25" s="8">
        <f t="shared" si="14"/>
        <v>7.8991073953777163E-2</v>
      </c>
      <c r="AO25" s="8">
        <f t="shared" si="15"/>
        <v>0.89144623409929225</v>
      </c>
      <c r="AP25" s="8">
        <f t="shared" si="16"/>
        <v>2.6373068128539163</v>
      </c>
      <c r="AQ25" s="8">
        <f t="shared" si="17"/>
        <v>11.285404660037104</v>
      </c>
      <c r="AR25" s="8">
        <f t="shared" si="18"/>
        <v>0.38967239148227256</v>
      </c>
    </row>
    <row r="26" spans="1:44" x14ac:dyDescent="0.25">
      <c r="A26" t="s">
        <v>2</v>
      </c>
      <c r="B26">
        <f t="shared" si="0"/>
        <v>33.924672000000001</v>
      </c>
      <c r="C26">
        <v>31.3</v>
      </c>
      <c r="D26">
        <v>80</v>
      </c>
      <c r="E26" s="1">
        <v>79563.8</v>
      </c>
      <c r="F26" s="1">
        <v>505.64</v>
      </c>
      <c r="G26" s="1">
        <f t="shared" si="1"/>
        <v>0.63551514633539363</v>
      </c>
      <c r="H26" s="1">
        <v>15223.19</v>
      </c>
      <c r="I26" s="1">
        <v>4798.4799999999996</v>
      </c>
      <c r="J26" s="1">
        <f t="shared" si="19"/>
        <v>31.520857323596431</v>
      </c>
      <c r="K26" s="1">
        <v>74872.240000000005</v>
      </c>
      <c r="L26" s="1">
        <v>458.67</v>
      </c>
      <c r="M26" s="1">
        <f t="shared" si="2"/>
        <v>0.61260354972684128</v>
      </c>
      <c r="N26">
        <v>200216.27</v>
      </c>
      <c r="O26">
        <v>1301.6300000000001</v>
      </c>
      <c r="P26">
        <f t="shared" si="3"/>
        <v>0.65011200138729985</v>
      </c>
      <c r="Q26">
        <v>538329.97</v>
      </c>
      <c r="R26">
        <v>3056.74</v>
      </c>
      <c r="S26">
        <f t="shared" si="4"/>
        <v>0.56781902742661716</v>
      </c>
      <c r="T26" s="3">
        <v>71371.89</v>
      </c>
      <c r="U26" s="3">
        <v>1013.96</v>
      </c>
      <c r="V26" s="3">
        <f t="shared" si="5"/>
        <v>1.4206713595506579</v>
      </c>
      <c r="W26">
        <v>1341371</v>
      </c>
      <c r="X26" s="3">
        <f t="shared" si="6"/>
        <v>7.9563800000000002</v>
      </c>
      <c r="Y26" s="3">
        <f t="shared" si="7"/>
        <v>7.4872240000000003</v>
      </c>
      <c r="Z26" s="3">
        <f t="shared" si="8"/>
        <v>20.021626999999999</v>
      </c>
      <c r="AA26" s="3">
        <f t="shared" si="9"/>
        <v>53.832996999999999</v>
      </c>
      <c r="AB26" s="3">
        <f t="shared" si="10"/>
        <v>7.1371890000000002</v>
      </c>
      <c r="AC26" s="8">
        <v>16985.28</v>
      </c>
      <c r="AD26" s="8">
        <v>240.31</v>
      </c>
      <c r="AE26" s="8">
        <f t="shared" si="11"/>
        <v>1.4148132971608358</v>
      </c>
      <c r="AF26" s="8">
        <f t="shared" si="12"/>
        <v>1.6985279999999998</v>
      </c>
      <c r="AG26" s="8">
        <f t="shared" si="13"/>
        <v>1.8660550000000029</v>
      </c>
      <c r="AN26" s="8">
        <f t="shared" si="14"/>
        <v>0.23798276884639036</v>
      </c>
      <c r="AO26" s="8">
        <f t="shared" si="15"/>
        <v>1.1147778207919112</v>
      </c>
      <c r="AP26" s="8">
        <f t="shared" si="16"/>
        <v>2.8052538611489761</v>
      </c>
      <c r="AQ26" s="8">
        <f t="shared" si="17"/>
        <v>4.6842795644228419</v>
      </c>
      <c r="AR26" s="8">
        <f t="shared" si="18"/>
        <v>0.37395682179075662</v>
      </c>
    </row>
    <row r="27" spans="1:44" ht="15" customHeight="1" x14ac:dyDescent="0.25">
      <c r="A27" t="s">
        <v>2</v>
      </c>
      <c r="B27">
        <f t="shared" si="0"/>
        <v>34.252755999999998</v>
      </c>
      <c r="C27">
        <v>31.3</v>
      </c>
      <c r="D27">
        <v>90</v>
      </c>
      <c r="E27" s="1">
        <v>87681.74</v>
      </c>
      <c r="F27" s="1">
        <v>586.61</v>
      </c>
      <c r="G27" s="1">
        <f t="shared" si="1"/>
        <v>0.66902185107184231</v>
      </c>
      <c r="H27" s="1">
        <v>19314.650000000001</v>
      </c>
      <c r="I27" s="1">
        <v>5160.05</v>
      </c>
      <c r="J27" s="1">
        <f t="shared" si="19"/>
        <v>26.715731323114838</v>
      </c>
      <c r="K27" s="1">
        <v>75994.3</v>
      </c>
      <c r="L27" s="1">
        <v>495.4</v>
      </c>
      <c r="M27" s="1">
        <f t="shared" si="2"/>
        <v>0.65189099708793941</v>
      </c>
      <c r="N27">
        <v>189215.42</v>
      </c>
      <c r="O27">
        <v>1316.48</v>
      </c>
      <c r="P27">
        <f t="shared" si="3"/>
        <v>0.69575724853714349</v>
      </c>
      <c r="Q27">
        <v>548774.77</v>
      </c>
      <c r="R27">
        <v>3306.64</v>
      </c>
      <c r="S27">
        <f t="shared" si="4"/>
        <v>0.60254956691977657</v>
      </c>
      <c r="T27" s="3">
        <v>68648.41</v>
      </c>
      <c r="U27" s="3">
        <v>1033.8900000000001</v>
      </c>
      <c r="V27" s="3">
        <f t="shared" si="5"/>
        <v>1.5060654718732742</v>
      </c>
      <c r="W27">
        <v>1304391</v>
      </c>
      <c r="X27" s="3">
        <f t="shared" si="6"/>
        <v>8.7681740000000001</v>
      </c>
      <c r="Y27" s="3">
        <f t="shared" si="7"/>
        <v>7.5994299999999999</v>
      </c>
      <c r="Z27" s="3">
        <f t="shared" si="8"/>
        <v>18.921542000000002</v>
      </c>
      <c r="AA27" s="3">
        <f t="shared" si="9"/>
        <v>54.877476999999999</v>
      </c>
      <c r="AB27" s="3">
        <f t="shared" si="10"/>
        <v>6.8648410000000002</v>
      </c>
      <c r="AC27" s="8">
        <v>6838.7</v>
      </c>
      <c r="AD27" s="8">
        <v>157.56</v>
      </c>
      <c r="AE27" s="8">
        <f t="shared" si="11"/>
        <v>2.3039466565282876</v>
      </c>
      <c r="AF27" s="8">
        <f t="shared" si="12"/>
        <v>0.68386999999999998</v>
      </c>
      <c r="AG27" s="8">
        <f t="shared" si="13"/>
        <v>2.2846660000000014</v>
      </c>
      <c r="AI27" s="9" t="s">
        <v>26</v>
      </c>
      <c r="AJ27" s="9"/>
      <c r="AK27" s="9"/>
      <c r="AL27" s="9"/>
      <c r="AN27" s="8">
        <f t="shared" si="14"/>
        <v>9.9619204581723006E-2</v>
      </c>
      <c r="AO27" s="8">
        <f t="shared" si="15"/>
        <v>1.2772581331453998</v>
      </c>
      <c r="AP27" s="8">
        <f t="shared" si="16"/>
        <v>2.7562971961040321</v>
      </c>
      <c r="AQ27" s="8">
        <f t="shared" si="17"/>
        <v>12.821404652931113</v>
      </c>
      <c r="AR27" s="8">
        <f t="shared" si="18"/>
        <v>0.40162847192897916</v>
      </c>
    </row>
    <row r="28" spans="1:44" x14ac:dyDescent="0.25">
      <c r="A28" t="s">
        <v>2</v>
      </c>
      <c r="B28">
        <f t="shared" si="0"/>
        <v>34.580840000000002</v>
      </c>
      <c r="C28">
        <v>31.3</v>
      </c>
      <c r="D28">
        <v>100</v>
      </c>
      <c r="E28" s="1">
        <v>71124.479999999996</v>
      </c>
      <c r="F28" s="1">
        <v>325.69</v>
      </c>
      <c r="G28" s="1">
        <f t="shared" si="1"/>
        <v>0.45791547439081454</v>
      </c>
      <c r="H28" s="1">
        <v>0</v>
      </c>
      <c r="I28" s="1">
        <v>8016.88</v>
      </c>
      <c r="J28" s="1"/>
      <c r="K28" s="1">
        <v>65758.559999999998</v>
      </c>
      <c r="L28" s="1">
        <v>278.31</v>
      </c>
      <c r="M28" s="1">
        <f t="shared" si="2"/>
        <v>0.42323007073147595</v>
      </c>
      <c r="N28">
        <v>171609.28</v>
      </c>
      <c r="O28">
        <v>860.33</v>
      </c>
      <c r="P28">
        <f t="shared" si="3"/>
        <v>0.50133069726765356</v>
      </c>
      <c r="Q28">
        <v>625238.24</v>
      </c>
      <c r="R28">
        <v>1556.98</v>
      </c>
      <c r="S28">
        <f t="shared" si="4"/>
        <v>0.24902187684489674</v>
      </c>
      <c r="T28" s="3">
        <v>59342.39</v>
      </c>
      <c r="U28" s="3">
        <v>954.25</v>
      </c>
      <c r="V28" s="3">
        <f t="shared" si="5"/>
        <v>1.6080410647430952</v>
      </c>
      <c r="W28">
        <v>1197883</v>
      </c>
      <c r="X28" s="3">
        <f t="shared" si="6"/>
        <v>7.1124479999999997</v>
      </c>
      <c r="Y28" s="3">
        <f t="shared" si="7"/>
        <v>6.5758559999999999</v>
      </c>
      <c r="Z28" s="3">
        <f t="shared" si="8"/>
        <v>17.160927999999998</v>
      </c>
      <c r="AA28" s="3">
        <f t="shared" si="9"/>
        <v>62.523823999999998</v>
      </c>
      <c r="AB28" s="3">
        <f t="shared" si="10"/>
        <v>5.9342389999999998</v>
      </c>
      <c r="AC28" s="8">
        <v>4068.21</v>
      </c>
      <c r="AD28" s="8">
        <v>124.03</v>
      </c>
      <c r="AE28" s="8">
        <f t="shared" si="11"/>
        <v>3.0487610029964038</v>
      </c>
      <c r="AF28" s="8">
        <f t="shared" si="12"/>
        <v>0.40682099999999999</v>
      </c>
      <c r="AG28" s="8">
        <f t="shared" si="13"/>
        <v>0.28588399999999581</v>
      </c>
      <c r="AI28" s="9"/>
      <c r="AJ28" s="9"/>
      <c r="AK28" s="9"/>
      <c r="AL28" s="9"/>
      <c r="AN28" s="8">
        <f t="shared" si="14"/>
        <v>6.8554872832051417E-2</v>
      </c>
      <c r="AO28" s="8">
        <f t="shared" si="15"/>
        <v>1.1985442446790566</v>
      </c>
      <c r="AP28" s="8">
        <f t="shared" si="16"/>
        <v>2.8918498226984117</v>
      </c>
      <c r="AQ28" s="8">
        <f t="shared" si="17"/>
        <v>17.482991291010048</v>
      </c>
      <c r="AR28" s="8">
        <f t="shared" si="18"/>
        <v>0.38318766910507401</v>
      </c>
    </row>
    <row r="29" spans="1:44" x14ac:dyDescent="0.25">
      <c r="A29" t="s">
        <v>2</v>
      </c>
      <c r="B29">
        <f t="shared" si="0"/>
        <v>34.908923999999999</v>
      </c>
      <c r="C29">
        <v>31.3</v>
      </c>
      <c r="D29">
        <v>110</v>
      </c>
      <c r="E29" s="1">
        <v>72577.86</v>
      </c>
      <c r="F29" s="1">
        <v>504.6</v>
      </c>
      <c r="G29" s="1">
        <f t="shared" si="1"/>
        <v>0.69525334585505827</v>
      </c>
      <c r="H29" s="1">
        <v>17155.580000000002</v>
      </c>
      <c r="I29" s="1">
        <v>5309.15</v>
      </c>
      <c r="J29" s="1">
        <f t="shared" si="19"/>
        <v>30.947073780076217</v>
      </c>
      <c r="K29" s="1">
        <v>64451.15</v>
      </c>
      <c r="L29" s="1">
        <v>434.63</v>
      </c>
      <c r="M29" s="1">
        <f t="shared" si="2"/>
        <v>0.67435569419630215</v>
      </c>
      <c r="N29">
        <v>176210.24</v>
      </c>
      <c r="O29">
        <v>1270.8599999999999</v>
      </c>
      <c r="P29">
        <f t="shared" si="3"/>
        <v>0.72121801774970629</v>
      </c>
      <c r="Q29">
        <v>594761.43000000005</v>
      </c>
      <c r="R29">
        <v>3567.96</v>
      </c>
      <c r="S29">
        <f t="shared" si="4"/>
        <v>0.59989767661968263</v>
      </c>
      <c r="T29" s="3">
        <v>62858.44</v>
      </c>
      <c r="U29" s="3">
        <v>1009.46</v>
      </c>
      <c r="V29" s="3">
        <f t="shared" si="5"/>
        <v>1.6059259504372048</v>
      </c>
      <c r="W29">
        <v>1227183</v>
      </c>
      <c r="X29" s="3">
        <f t="shared" si="6"/>
        <v>7.2577860000000003</v>
      </c>
      <c r="Y29" s="3">
        <f t="shared" si="7"/>
        <v>6.4451150000000004</v>
      </c>
      <c r="Z29" s="3">
        <f t="shared" si="8"/>
        <v>17.621023999999998</v>
      </c>
      <c r="AA29" s="3">
        <f t="shared" si="9"/>
        <v>59.476143000000008</v>
      </c>
      <c r="AB29" s="3">
        <f t="shared" si="10"/>
        <v>6.285844</v>
      </c>
      <c r="AC29" s="8">
        <v>9123.01</v>
      </c>
      <c r="AD29" s="8">
        <v>178.39</v>
      </c>
      <c r="AE29" s="8">
        <f t="shared" si="11"/>
        <v>1.9553853388300568</v>
      </c>
      <c r="AF29" s="8">
        <f t="shared" si="12"/>
        <v>0.91230100000000003</v>
      </c>
      <c r="AG29" s="8">
        <f t="shared" si="13"/>
        <v>2.0017870000000073</v>
      </c>
      <c r="AI29" s="9"/>
      <c r="AJ29" s="9"/>
      <c r="AK29" s="9"/>
      <c r="AL29" s="9"/>
      <c r="AN29" s="8">
        <f t="shared" si="14"/>
        <v>0.14513580037939217</v>
      </c>
      <c r="AO29" s="8">
        <f t="shared" si="15"/>
        <v>1.1546239454876703</v>
      </c>
      <c r="AP29" s="8">
        <f t="shared" si="16"/>
        <v>2.8032868776253435</v>
      </c>
      <c r="AQ29" s="8">
        <f t="shared" si="17"/>
        <v>7.9554730291866393</v>
      </c>
      <c r="AR29" s="8">
        <f t="shared" si="18"/>
        <v>0.36576279562413627</v>
      </c>
    </row>
    <row r="30" spans="1:44" x14ac:dyDescent="0.25">
      <c r="A30" t="s">
        <v>2</v>
      </c>
      <c r="B30">
        <f t="shared" si="0"/>
        <v>35.237008000000003</v>
      </c>
      <c r="C30">
        <v>31.3</v>
      </c>
      <c r="D30">
        <v>120</v>
      </c>
      <c r="E30" s="1">
        <v>64090.98</v>
      </c>
      <c r="F30" s="1">
        <v>283.47000000000003</v>
      </c>
      <c r="G30" s="1">
        <f t="shared" si="1"/>
        <v>0.44229312767568851</v>
      </c>
      <c r="H30" s="1">
        <v>0</v>
      </c>
      <c r="I30" s="1">
        <v>7046.17</v>
      </c>
      <c r="J30" s="1"/>
      <c r="K30" s="1">
        <v>77204.63</v>
      </c>
      <c r="L30" s="1">
        <v>298.44</v>
      </c>
      <c r="M30" s="1">
        <f t="shared" si="2"/>
        <v>0.38655712746761428</v>
      </c>
      <c r="N30">
        <v>191392.13</v>
      </c>
      <c r="O30">
        <v>867.31</v>
      </c>
      <c r="P30">
        <f t="shared" si="3"/>
        <v>0.45315865391121357</v>
      </c>
      <c r="Q30">
        <v>585057.67000000004</v>
      </c>
      <c r="R30">
        <v>1538.85</v>
      </c>
      <c r="S30">
        <f t="shared" si="4"/>
        <v>0.26302535269728194</v>
      </c>
      <c r="T30" s="3">
        <v>73555.62</v>
      </c>
      <c r="U30" s="3">
        <v>969.59</v>
      </c>
      <c r="V30" s="3">
        <f t="shared" si="5"/>
        <v>1.3181725611176958</v>
      </c>
      <c r="W30">
        <v>1233970</v>
      </c>
      <c r="X30" s="3">
        <f t="shared" si="6"/>
        <v>6.4090980000000002</v>
      </c>
      <c r="Y30" s="3">
        <f t="shared" si="7"/>
        <v>7.7204630000000005</v>
      </c>
      <c r="Z30" s="3">
        <f t="shared" si="8"/>
        <v>19.139213000000002</v>
      </c>
      <c r="AA30" s="3">
        <f t="shared" si="9"/>
        <v>58.505767000000006</v>
      </c>
      <c r="AB30" s="3">
        <f t="shared" si="10"/>
        <v>7.3555619999999999</v>
      </c>
      <c r="AC30" s="8">
        <v>4983.42</v>
      </c>
      <c r="AD30" s="8">
        <v>136.09</v>
      </c>
      <c r="AE30" s="8">
        <f t="shared" si="11"/>
        <v>2.730855516894021</v>
      </c>
      <c r="AF30" s="8">
        <f t="shared" si="12"/>
        <v>0.49834200000000001</v>
      </c>
      <c r="AG30" s="8">
        <f t="shared" si="13"/>
        <v>0.37155500000000075</v>
      </c>
      <c r="AI30" s="9"/>
      <c r="AJ30" s="9"/>
      <c r="AK30" s="9"/>
      <c r="AL30" s="9"/>
      <c r="AN30" s="8">
        <f t="shared" si="14"/>
        <v>6.7750363602400471E-2</v>
      </c>
      <c r="AO30" s="8">
        <f t="shared" si="15"/>
        <v>0.87132675926054337</v>
      </c>
      <c r="AP30" s="8">
        <f t="shared" si="16"/>
        <v>2.6020055299649436</v>
      </c>
      <c r="AQ30" s="8">
        <f t="shared" si="17"/>
        <v>12.860842553908762</v>
      </c>
      <c r="AR30" s="8">
        <f t="shared" si="18"/>
        <v>0.40338455922926403</v>
      </c>
    </row>
    <row r="31" spans="1:44" x14ac:dyDescent="0.25">
      <c r="A31" t="s">
        <v>2</v>
      </c>
      <c r="B31">
        <f t="shared" si="0"/>
        <v>35.565092</v>
      </c>
      <c r="C31">
        <v>31.3</v>
      </c>
      <c r="D31">
        <v>130</v>
      </c>
      <c r="E31" s="1">
        <v>68027.16</v>
      </c>
      <c r="F31" s="1">
        <v>470.95</v>
      </c>
      <c r="G31" s="1">
        <f t="shared" si="1"/>
        <v>0.69229701783816933</v>
      </c>
      <c r="H31" s="1">
        <v>12030.93</v>
      </c>
      <c r="I31" s="1">
        <v>5234.08</v>
      </c>
      <c r="J31" s="1">
        <f t="shared" si="19"/>
        <v>43.505198683726029</v>
      </c>
      <c r="K31" s="1">
        <v>72240.06</v>
      </c>
      <c r="L31" s="1">
        <v>478.85</v>
      </c>
      <c r="M31" s="1">
        <f t="shared" si="2"/>
        <v>0.66285936085878117</v>
      </c>
      <c r="N31">
        <v>181091.78</v>
      </c>
      <c r="O31">
        <v>1285.45</v>
      </c>
      <c r="P31">
        <f t="shared" si="3"/>
        <v>0.70983343363238238</v>
      </c>
      <c r="Q31">
        <v>591004.53</v>
      </c>
      <c r="R31">
        <v>3498.07</v>
      </c>
      <c r="S31">
        <f t="shared" si="4"/>
        <v>0.59188548013329101</v>
      </c>
      <c r="T31" s="3">
        <v>64745.81</v>
      </c>
      <c r="U31" s="3">
        <v>1018.29</v>
      </c>
      <c r="V31" s="3">
        <f t="shared" si="5"/>
        <v>1.5727504219964197</v>
      </c>
      <c r="W31">
        <v>1216631</v>
      </c>
      <c r="X31" s="3">
        <f t="shared" si="6"/>
        <v>6.8027160000000002</v>
      </c>
      <c r="Y31" s="3">
        <f t="shared" si="7"/>
        <v>7.2240060000000001</v>
      </c>
      <c r="Z31" s="3">
        <f t="shared" si="8"/>
        <v>18.109178</v>
      </c>
      <c r="AA31" s="3">
        <f t="shared" si="9"/>
        <v>59.100453000000002</v>
      </c>
      <c r="AB31" s="3">
        <f t="shared" si="10"/>
        <v>6.4745809999999997</v>
      </c>
      <c r="AC31" s="8">
        <v>8064.91</v>
      </c>
      <c r="AD31" s="8">
        <v>171.84</v>
      </c>
      <c r="AE31" s="8">
        <f t="shared" si="11"/>
        <v>2.1307119360290443</v>
      </c>
      <c r="AF31" s="8">
        <f t="shared" si="12"/>
        <v>0.80649099999999996</v>
      </c>
      <c r="AG31" s="8">
        <f t="shared" si="13"/>
        <v>1.4825749999999971</v>
      </c>
      <c r="AI31" s="9"/>
      <c r="AJ31" s="9"/>
      <c r="AK31" s="9"/>
      <c r="AL31" s="9"/>
      <c r="AN31" s="8">
        <f t="shared" si="14"/>
        <v>0.12456265509690898</v>
      </c>
      <c r="AO31" s="8">
        <f t="shared" si="15"/>
        <v>1.0506804996338761</v>
      </c>
      <c r="AP31" s="8">
        <f t="shared" si="16"/>
        <v>2.7969652399128222</v>
      </c>
      <c r="AQ31" s="8">
        <f t="shared" si="17"/>
        <v>8.4349558767549802</v>
      </c>
      <c r="AR31" s="8">
        <f t="shared" si="18"/>
        <v>0.3989140755035927</v>
      </c>
    </row>
    <row r="32" spans="1:44" x14ac:dyDescent="0.25">
      <c r="A32" t="s">
        <v>2</v>
      </c>
      <c r="B32">
        <f t="shared" si="0"/>
        <v>35.893176000000004</v>
      </c>
      <c r="C32">
        <v>31.3</v>
      </c>
      <c r="D32">
        <v>140</v>
      </c>
      <c r="E32" s="1">
        <v>80241.039999999994</v>
      </c>
      <c r="F32" s="1">
        <v>539.64</v>
      </c>
      <c r="G32" s="1">
        <f t="shared" si="1"/>
        <v>0.6725236861336793</v>
      </c>
      <c r="H32" s="1">
        <v>18324.88</v>
      </c>
      <c r="I32" s="1">
        <v>5164.41</v>
      </c>
      <c r="J32" s="1">
        <f t="shared" si="19"/>
        <v>28.182503787200787</v>
      </c>
      <c r="K32" s="1">
        <v>74605.899999999994</v>
      </c>
      <c r="L32" s="1">
        <v>486.21</v>
      </c>
      <c r="M32" s="1">
        <f t="shared" si="2"/>
        <v>0.65170448985938112</v>
      </c>
      <c r="N32">
        <v>201078.03</v>
      </c>
      <c r="O32">
        <v>1383.53</v>
      </c>
      <c r="P32">
        <f t="shared" si="3"/>
        <v>0.68805627347751519</v>
      </c>
      <c r="Q32">
        <v>551710.79</v>
      </c>
      <c r="R32">
        <v>3312.16</v>
      </c>
      <c r="S32">
        <f t="shared" si="4"/>
        <v>0.60034352418592352</v>
      </c>
      <c r="T32" s="3">
        <v>66115.95</v>
      </c>
      <c r="U32" s="3">
        <v>1024.67</v>
      </c>
      <c r="V32" s="3">
        <f t="shared" si="5"/>
        <v>1.5498075729078993</v>
      </c>
      <c r="W32">
        <v>1262350</v>
      </c>
      <c r="X32" s="3">
        <f t="shared" si="6"/>
        <v>8.0241039999999995</v>
      </c>
      <c r="Y32" s="3">
        <f t="shared" si="7"/>
        <v>7.4605899999999998</v>
      </c>
      <c r="Z32" s="3">
        <f t="shared" si="8"/>
        <v>20.107803000000001</v>
      </c>
      <c r="AA32" s="3">
        <f t="shared" si="9"/>
        <v>55.171079000000006</v>
      </c>
      <c r="AB32" s="3">
        <f t="shared" si="10"/>
        <v>6.6115949999999994</v>
      </c>
      <c r="AC32" s="8">
        <v>4562.6000000000004</v>
      </c>
      <c r="AD32" s="8">
        <v>134.30000000000001</v>
      </c>
      <c r="AE32" s="8">
        <f t="shared" si="11"/>
        <v>2.9434971288300531</v>
      </c>
      <c r="AF32" s="8">
        <f t="shared" si="12"/>
        <v>0.45626000000000005</v>
      </c>
      <c r="AG32" s="8">
        <f t="shared" si="13"/>
        <v>2.1685690000000051</v>
      </c>
      <c r="AI32" s="9"/>
      <c r="AJ32" s="9"/>
      <c r="AK32" s="9"/>
      <c r="AL32" s="9"/>
      <c r="AN32" s="8">
        <f t="shared" si="14"/>
        <v>6.9009066647306744E-2</v>
      </c>
      <c r="AO32" s="8">
        <f t="shared" si="15"/>
        <v>1.2136411864308083</v>
      </c>
      <c r="AP32" s="8">
        <f t="shared" si="16"/>
        <v>3.0412938179062694</v>
      </c>
      <c r="AQ32" s="8">
        <f t="shared" si="17"/>
        <v>17.58669179853592</v>
      </c>
      <c r="AR32" s="8">
        <f t="shared" si="18"/>
        <v>0.3710295948294301</v>
      </c>
    </row>
    <row r="33" spans="1:44" x14ac:dyDescent="0.25">
      <c r="A33" t="s">
        <v>2</v>
      </c>
      <c r="B33">
        <f t="shared" si="0"/>
        <v>36.221260000000001</v>
      </c>
      <c r="C33">
        <v>31.3</v>
      </c>
      <c r="D33">
        <v>150</v>
      </c>
      <c r="E33" s="1">
        <v>85987.6</v>
      </c>
      <c r="F33" s="1">
        <v>369.71</v>
      </c>
      <c r="G33" s="1">
        <f t="shared" si="1"/>
        <v>0.42995734268661989</v>
      </c>
      <c r="H33" s="1">
        <v>0</v>
      </c>
      <c r="I33" s="1">
        <v>6969.03</v>
      </c>
      <c r="J33" s="1"/>
      <c r="K33" s="1">
        <v>67573.62</v>
      </c>
      <c r="L33" s="1">
        <v>275.29000000000002</v>
      </c>
      <c r="M33" s="1">
        <f t="shared" si="2"/>
        <v>0.40739270739084277</v>
      </c>
      <c r="N33">
        <v>173877.75</v>
      </c>
      <c r="O33">
        <v>839.88</v>
      </c>
      <c r="P33">
        <f t="shared" si="3"/>
        <v>0.48302902470270059</v>
      </c>
      <c r="Q33">
        <v>594652.31000000006</v>
      </c>
      <c r="R33">
        <v>1581.05</v>
      </c>
      <c r="S33">
        <f t="shared" si="4"/>
        <v>0.26587805569947248</v>
      </c>
      <c r="T33" s="3">
        <v>66678.45</v>
      </c>
      <c r="U33" s="3">
        <v>953.49</v>
      </c>
      <c r="V33" s="3">
        <f t="shared" si="5"/>
        <v>1.4299822506372</v>
      </c>
      <c r="W33">
        <v>1278791</v>
      </c>
      <c r="X33" s="3">
        <f t="shared" si="6"/>
        <v>8.5987600000000004</v>
      </c>
      <c r="Y33" s="3">
        <f t="shared" si="7"/>
        <v>6.7573619999999996</v>
      </c>
      <c r="Z33" s="3">
        <f t="shared" si="8"/>
        <v>17.387775000000001</v>
      </c>
      <c r="AA33" s="3">
        <f t="shared" si="9"/>
        <v>59.465231000000003</v>
      </c>
      <c r="AB33" s="3">
        <f t="shared" si="10"/>
        <v>6.6678449999999998</v>
      </c>
      <c r="AC33" s="8">
        <v>8058.98</v>
      </c>
      <c r="AD33" s="8">
        <v>160.41999999999999</v>
      </c>
      <c r="AE33" s="8">
        <f t="shared" si="11"/>
        <v>1.9905744895756039</v>
      </c>
      <c r="AF33" s="8">
        <f t="shared" si="12"/>
        <v>0.805898</v>
      </c>
      <c r="AG33" s="8">
        <f t="shared" si="13"/>
        <v>0.31712899999999422</v>
      </c>
      <c r="AI33" s="9"/>
      <c r="AJ33" s="9"/>
      <c r="AK33" s="9"/>
      <c r="AL33" s="9"/>
      <c r="AN33" s="8">
        <f t="shared" si="14"/>
        <v>0.12086333740511364</v>
      </c>
      <c r="AO33" s="8">
        <f t="shared" si="15"/>
        <v>1.2895860656628941</v>
      </c>
      <c r="AP33" s="8">
        <f t="shared" si="16"/>
        <v>2.6077053380814941</v>
      </c>
      <c r="AQ33" s="8">
        <f t="shared" si="17"/>
        <v>10.669786995376587</v>
      </c>
      <c r="AR33" s="8">
        <f t="shared" si="18"/>
        <v>0.38862718202875296</v>
      </c>
    </row>
    <row r="34" spans="1:44" x14ac:dyDescent="0.25">
      <c r="A34" t="s">
        <v>2</v>
      </c>
      <c r="B34">
        <f t="shared" si="0"/>
        <v>36.628083999999994</v>
      </c>
      <c r="C34">
        <v>36.299999999999997</v>
      </c>
      <c r="D34">
        <v>10</v>
      </c>
      <c r="E34" s="1">
        <v>64805.32</v>
      </c>
      <c r="F34" s="1">
        <v>441.72</v>
      </c>
      <c r="G34" s="1">
        <f t="shared" si="1"/>
        <v>0.68161070726909467</v>
      </c>
      <c r="H34" s="1">
        <v>10771.65</v>
      </c>
      <c r="I34" s="1">
        <v>5134.83</v>
      </c>
      <c r="J34" s="1">
        <f t="shared" si="19"/>
        <v>47.669855593154253</v>
      </c>
      <c r="K34" s="1">
        <v>70178.490000000005</v>
      </c>
      <c r="L34" s="1">
        <v>455.48</v>
      </c>
      <c r="M34" s="1">
        <f t="shared" si="2"/>
        <v>0.64903077851917301</v>
      </c>
      <c r="N34">
        <v>204906.16</v>
      </c>
      <c r="O34">
        <v>1396.9</v>
      </c>
      <c r="P34">
        <f t="shared" si="3"/>
        <v>0.68172669869954128</v>
      </c>
      <c r="Q34">
        <v>567451.31999999995</v>
      </c>
      <c r="R34">
        <v>3338.36</v>
      </c>
      <c r="S34">
        <f t="shared" si="4"/>
        <v>0.58830773360435584</v>
      </c>
      <c r="T34" s="3">
        <v>68866.720000000001</v>
      </c>
      <c r="U34" s="3">
        <v>1034.2</v>
      </c>
      <c r="V34" s="3">
        <f t="shared" si="5"/>
        <v>1.5017413345662463</v>
      </c>
      <c r="W34">
        <v>1216872</v>
      </c>
      <c r="X34" s="3">
        <f t="shared" si="6"/>
        <v>6.4805320000000002</v>
      </c>
      <c r="Y34" s="3">
        <f t="shared" si="7"/>
        <v>7.0178490000000009</v>
      </c>
      <c r="Z34" s="3">
        <f t="shared" si="8"/>
        <v>20.490615999999999</v>
      </c>
      <c r="AA34" s="3">
        <f t="shared" si="9"/>
        <v>56.745131999999998</v>
      </c>
      <c r="AB34" s="3">
        <f t="shared" si="10"/>
        <v>6.8866719999999999</v>
      </c>
      <c r="AC34" s="8">
        <v>9892.34</v>
      </c>
      <c r="AD34" s="8">
        <v>190.02</v>
      </c>
      <c r="AE34" s="8">
        <f t="shared" si="11"/>
        <v>1.9208801961922053</v>
      </c>
      <c r="AF34" s="8">
        <f t="shared" si="12"/>
        <v>0.98923400000000006</v>
      </c>
      <c r="AG34" s="8">
        <f t="shared" si="13"/>
        <v>1.3899650000000037</v>
      </c>
      <c r="AI34" s="9"/>
      <c r="AJ34" s="9"/>
      <c r="AK34" s="9"/>
      <c r="AL34" s="9"/>
      <c r="AN34" s="8">
        <f t="shared" si="14"/>
        <v>0.14364470966527809</v>
      </c>
      <c r="AO34" s="8">
        <f t="shared" si="15"/>
        <v>0.94102521508211801</v>
      </c>
      <c r="AP34" s="8">
        <f t="shared" si="16"/>
        <v>2.9754017615475226</v>
      </c>
      <c r="AQ34" s="8">
        <f t="shared" si="17"/>
        <v>6.5510607197083806</v>
      </c>
      <c r="AR34" s="8">
        <f t="shared" si="18"/>
        <v>0.34249087484729596</v>
      </c>
    </row>
    <row r="35" spans="1:44" x14ac:dyDescent="0.25">
      <c r="A35" t="s">
        <v>2</v>
      </c>
      <c r="B35">
        <f t="shared" si="0"/>
        <v>36.956167999999998</v>
      </c>
      <c r="C35">
        <v>36.299999999999997</v>
      </c>
      <c r="D35">
        <v>20</v>
      </c>
      <c r="E35" s="1">
        <v>74959.45</v>
      </c>
      <c r="F35" s="1">
        <v>489.6</v>
      </c>
      <c r="G35" s="1">
        <f t="shared" si="1"/>
        <v>0.65315313813001563</v>
      </c>
      <c r="H35" s="1">
        <v>18689</v>
      </c>
      <c r="I35" s="1">
        <v>4940.7299999999996</v>
      </c>
      <c r="J35" s="1">
        <f t="shared" si="19"/>
        <v>26.436566964524584</v>
      </c>
      <c r="K35" s="1">
        <v>76932.479999999996</v>
      </c>
      <c r="L35" s="1">
        <v>482.02</v>
      </c>
      <c r="M35" s="1">
        <f t="shared" si="2"/>
        <v>0.62654941060004821</v>
      </c>
      <c r="N35">
        <v>195013.41</v>
      </c>
      <c r="O35">
        <v>1300.82</v>
      </c>
      <c r="P35">
        <f t="shared" si="3"/>
        <v>0.66704130756956659</v>
      </c>
      <c r="Q35">
        <v>549440.56000000006</v>
      </c>
      <c r="R35">
        <v>3176.66</v>
      </c>
      <c r="S35">
        <f t="shared" si="4"/>
        <v>0.57816263145917002</v>
      </c>
      <c r="T35" s="3">
        <v>73912.600000000006</v>
      </c>
      <c r="U35" s="3">
        <v>1036.07</v>
      </c>
      <c r="V35" s="3">
        <f t="shared" si="5"/>
        <v>1.4017501752069335</v>
      </c>
      <c r="W35">
        <v>1290572</v>
      </c>
      <c r="X35" s="3">
        <f t="shared" si="6"/>
        <v>7.4959449999999999</v>
      </c>
      <c r="Y35" s="3">
        <f t="shared" si="7"/>
        <v>7.6932479999999996</v>
      </c>
      <c r="Z35" s="3">
        <f t="shared" si="8"/>
        <v>19.501341</v>
      </c>
      <c r="AA35" s="3">
        <f t="shared" si="9"/>
        <v>54.944056000000003</v>
      </c>
      <c r="AB35" s="3">
        <f t="shared" si="10"/>
        <v>7.3912600000000008</v>
      </c>
      <c r="AC35" s="8">
        <v>7819.01</v>
      </c>
      <c r="AD35" s="8">
        <v>166.45</v>
      </c>
      <c r="AE35" s="8">
        <f t="shared" si="11"/>
        <v>2.1287861250976783</v>
      </c>
      <c r="AF35" s="8">
        <f t="shared" si="12"/>
        <v>0.78190100000000007</v>
      </c>
      <c r="AG35" s="8">
        <f t="shared" si="13"/>
        <v>2.1922489999999897</v>
      </c>
      <c r="AN35" s="8">
        <f t="shared" si="14"/>
        <v>0.10578724060579657</v>
      </c>
      <c r="AO35" s="8">
        <f t="shared" si="15"/>
        <v>1.0141633496859803</v>
      </c>
      <c r="AP35" s="8">
        <f t="shared" si="16"/>
        <v>2.6384325541247362</v>
      </c>
      <c r="AQ35" s="8">
        <f t="shared" si="17"/>
        <v>9.5868210937190259</v>
      </c>
      <c r="AR35" s="8">
        <f t="shared" si="18"/>
        <v>0.39449840910940431</v>
      </c>
    </row>
    <row r="36" spans="1:44" x14ac:dyDescent="0.25">
      <c r="A36" t="s">
        <v>2</v>
      </c>
      <c r="B36">
        <f t="shared" si="0"/>
        <v>37.284251999999995</v>
      </c>
      <c r="C36">
        <v>36.299999999999997</v>
      </c>
      <c r="D36">
        <v>30</v>
      </c>
      <c r="E36" s="1">
        <v>69072.33</v>
      </c>
      <c r="F36" s="1">
        <v>306.26</v>
      </c>
      <c r="G36" s="1">
        <f t="shared" si="1"/>
        <v>0.44339028377933676</v>
      </c>
      <c r="H36" s="1">
        <v>0</v>
      </c>
      <c r="I36" s="1">
        <v>6302.61</v>
      </c>
      <c r="J36" s="1"/>
      <c r="K36" s="1">
        <v>77710.48</v>
      </c>
      <c r="L36" s="1">
        <v>304.63</v>
      </c>
      <c r="M36" s="1">
        <f t="shared" si="2"/>
        <v>0.39200632913347078</v>
      </c>
      <c r="N36">
        <v>188773.94</v>
      </c>
      <c r="O36">
        <v>869.34</v>
      </c>
      <c r="P36">
        <f t="shared" si="3"/>
        <v>0.46051907376622009</v>
      </c>
      <c r="Q36">
        <v>580012.35</v>
      </c>
      <c r="R36">
        <v>1577.14</v>
      </c>
      <c r="S36">
        <f t="shared" si="4"/>
        <v>0.27191489974308308</v>
      </c>
      <c r="T36" s="3">
        <v>71431.490000000005</v>
      </c>
      <c r="U36" s="3">
        <v>974.12</v>
      </c>
      <c r="V36" s="3">
        <f t="shared" si="5"/>
        <v>1.3637122787162916</v>
      </c>
      <c r="W36">
        <v>1279228</v>
      </c>
      <c r="X36" s="3">
        <f t="shared" si="6"/>
        <v>6.9072329999999997</v>
      </c>
      <c r="Y36" s="3">
        <f t="shared" si="7"/>
        <v>7.7710479999999995</v>
      </c>
      <c r="Z36" s="3">
        <f t="shared" si="8"/>
        <v>18.877393999999999</v>
      </c>
      <c r="AA36" s="3">
        <f t="shared" si="9"/>
        <v>58.001235000000001</v>
      </c>
      <c r="AB36" s="3">
        <f t="shared" si="10"/>
        <v>7.1431490000000002</v>
      </c>
      <c r="AC36" s="8">
        <v>9917.35</v>
      </c>
      <c r="AD36" s="8">
        <v>183.47</v>
      </c>
      <c r="AE36" s="8">
        <f t="shared" si="11"/>
        <v>1.8499901687446747</v>
      </c>
      <c r="AF36" s="8">
        <f t="shared" si="12"/>
        <v>0.99173500000000003</v>
      </c>
      <c r="AG36" s="8">
        <f t="shared" si="13"/>
        <v>0.30820599999999843</v>
      </c>
      <c r="AN36" s="8">
        <f t="shared" si="14"/>
        <v>0.13883722711090024</v>
      </c>
      <c r="AO36" s="8">
        <f t="shared" si="15"/>
        <v>0.96697310947874671</v>
      </c>
      <c r="AP36" s="8">
        <f t="shared" si="16"/>
        <v>2.6427271781675001</v>
      </c>
      <c r="AQ36" s="8">
        <f t="shared" si="17"/>
        <v>6.9647970475984007</v>
      </c>
      <c r="AR36" s="8">
        <f t="shared" si="18"/>
        <v>0.41165893978798129</v>
      </c>
    </row>
    <row r="37" spans="1:44" x14ac:dyDescent="0.25">
      <c r="A37" t="s">
        <v>2</v>
      </c>
      <c r="B37">
        <f t="shared" si="0"/>
        <v>37.612335999999999</v>
      </c>
      <c r="C37">
        <v>36.299999999999997</v>
      </c>
      <c r="D37">
        <v>40</v>
      </c>
      <c r="E37" s="1">
        <v>65783.399999999994</v>
      </c>
      <c r="F37" s="1">
        <v>446.92</v>
      </c>
      <c r="G37" s="1">
        <f t="shared" si="1"/>
        <v>0.6793811204650414</v>
      </c>
      <c r="H37" s="1">
        <v>15248.01</v>
      </c>
      <c r="I37" s="1">
        <v>5094.33</v>
      </c>
      <c r="J37" s="1">
        <f t="shared" si="19"/>
        <v>33.409802328303826</v>
      </c>
      <c r="K37" s="1">
        <v>71999.570000000007</v>
      </c>
      <c r="L37" s="1">
        <v>465.4</v>
      </c>
      <c r="M37" s="1">
        <f t="shared" si="2"/>
        <v>0.64639274929003043</v>
      </c>
      <c r="N37">
        <v>196758.71</v>
      </c>
      <c r="O37">
        <v>1346.84</v>
      </c>
      <c r="P37">
        <f t="shared" si="3"/>
        <v>0.68451353436907569</v>
      </c>
      <c r="Q37">
        <v>565131.22</v>
      </c>
      <c r="R37">
        <v>3320.61</v>
      </c>
      <c r="S37">
        <f t="shared" si="4"/>
        <v>0.5875821194235209</v>
      </c>
      <c r="T37" s="3">
        <v>71851.25</v>
      </c>
      <c r="U37" s="3">
        <v>1054.0899999999999</v>
      </c>
      <c r="V37" s="3">
        <f t="shared" si="5"/>
        <v>1.4670447626172125</v>
      </c>
      <c r="W37">
        <v>1237854</v>
      </c>
      <c r="X37" s="3">
        <f t="shared" si="6"/>
        <v>6.5783399999999999</v>
      </c>
      <c r="Y37" s="3">
        <f t="shared" si="7"/>
        <v>7.1999570000000004</v>
      </c>
      <c r="Z37" s="3">
        <f t="shared" si="8"/>
        <v>19.675871000000001</v>
      </c>
      <c r="AA37" s="3">
        <f t="shared" si="9"/>
        <v>56.513121999999996</v>
      </c>
      <c r="AB37" s="3">
        <f t="shared" si="10"/>
        <v>7.1851250000000002</v>
      </c>
      <c r="AC37" s="8">
        <v>10228.94</v>
      </c>
      <c r="AD37" s="8">
        <v>193.54</v>
      </c>
      <c r="AE37" s="8">
        <f t="shared" si="11"/>
        <v>1.8920826595913161</v>
      </c>
      <c r="AF37" s="8">
        <f t="shared" si="12"/>
        <v>1.022894</v>
      </c>
      <c r="AG37" s="8">
        <f t="shared" si="13"/>
        <v>1.8246910000000156</v>
      </c>
      <c r="AN37" s="8">
        <f t="shared" si="14"/>
        <v>0.14236272855378299</v>
      </c>
      <c r="AO37" s="8">
        <f t="shared" si="15"/>
        <v>0.91554983385814437</v>
      </c>
      <c r="AP37" s="8">
        <f t="shared" si="16"/>
        <v>2.7384173553000122</v>
      </c>
      <c r="AQ37" s="8">
        <f t="shared" si="17"/>
        <v>6.4311062534338834</v>
      </c>
      <c r="AR37" s="8">
        <f t="shared" si="18"/>
        <v>0.36592824785240768</v>
      </c>
    </row>
    <row r="38" spans="1:44" x14ac:dyDescent="0.25">
      <c r="A38" t="s">
        <v>2</v>
      </c>
      <c r="B38">
        <f t="shared" si="0"/>
        <v>37.940419999999996</v>
      </c>
      <c r="C38">
        <v>36.299999999999997</v>
      </c>
      <c r="D38">
        <v>50</v>
      </c>
      <c r="E38" s="1">
        <v>64580.86</v>
      </c>
      <c r="F38" s="1">
        <v>439.98</v>
      </c>
      <c r="G38" s="1">
        <f t="shared" si="1"/>
        <v>0.68128544587359163</v>
      </c>
      <c r="H38" s="1">
        <v>13777.52</v>
      </c>
      <c r="I38" s="1">
        <v>5109.4799999999996</v>
      </c>
      <c r="J38" s="1">
        <f t="shared" si="19"/>
        <v>37.085629344032881</v>
      </c>
      <c r="K38" s="1">
        <v>75433.73</v>
      </c>
      <c r="L38" s="1">
        <v>487.09</v>
      </c>
      <c r="M38" s="1">
        <f t="shared" si="2"/>
        <v>0.64571909674889472</v>
      </c>
      <c r="N38">
        <v>201802.58</v>
      </c>
      <c r="O38">
        <v>1376.66</v>
      </c>
      <c r="P38">
        <f t="shared" si="3"/>
        <v>0.68218156576590849</v>
      </c>
      <c r="Q38">
        <v>565688.54</v>
      </c>
      <c r="R38">
        <v>3325.39</v>
      </c>
      <c r="S38">
        <f t="shared" si="4"/>
        <v>0.5878482176782297</v>
      </c>
      <c r="T38" s="3">
        <v>68931.289999999994</v>
      </c>
      <c r="U38" s="3">
        <v>1041.06</v>
      </c>
      <c r="V38" s="3">
        <f t="shared" si="5"/>
        <v>1.5102865476621721</v>
      </c>
      <c r="W38">
        <v>1231002</v>
      </c>
      <c r="X38" s="3">
        <f t="shared" si="6"/>
        <v>6.4580859999999998</v>
      </c>
      <c r="Y38" s="3">
        <f t="shared" si="7"/>
        <v>7.5433729999999999</v>
      </c>
      <c r="Z38" s="3">
        <f t="shared" si="8"/>
        <v>20.180257999999998</v>
      </c>
      <c r="AA38" s="3">
        <f t="shared" si="9"/>
        <v>56.568854000000002</v>
      </c>
      <c r="AB38" s="3">
        <f t="shared" si="10"/>
        <v>6.8931289999999992</v>
      </c>
      <c r="AC38" s="8">
        <v>6912.46</v>
      </c>
      <c r="AD38" s="8">
        <v>162.56</v>
      </c>
      <c r="AE38" s="8">
        <f t="shared" si="11"/>
        <v>2.3516953443491895</v>
      </c>
      <c r="AF38" s="8">
        <f t="shared" si="12"/>
        <v>0.69124600000000003</v>
      </c>
      <c r="AG38" s="8">
        <f t="shared" si="13"/>
        <v>1.665054000000012</v>
      </c>
      <c r="AN38" s="8">
        <f t="shared" si="14"/>
        <v>0.10028043868031486</v>
      </c>
      <c r="AO38" s="8">
        <f t="shared" si="15"/>
        <v>0.93688744255330214</v>
      </c>
      <c r="AP38" s="8">
        <f t="shared" si="16"/>
        <v>2.9275903584569503</v>
      </c>
      <c r="AQ38" s="8">
        <f t="shared" si="17"/>
        <v>9.3426739539903298</v>
      </c>
      <c r="AR38" s="8">
        <f t="shared" si="18"/>
        <v>0.37379963130302896</v>
      </c>
    </row>
    <row r="39" spans="1:44" x14ac:dyDescent="0.25">
      <c r="A39" t="s">
        <v>2</v>
      </c>
      <c r="B39">
        <f t="shared" si="0"/>
        <v>38.268504</v>
      </c>
      <c r="C39">
        <v>36.299999999999997</v>
      </c>
      <c r="D39">
        <v>60</v>
      </c>
      <c r="E39" s="1">
        <v>60411.53</v>
      </c>
      <c r="F39" s="1">
        <v>632.59</v>
      </c>
      <c r="G39" s="1">
        <f t="shared" si="1"/>
        <v>1.0471345453425862</v>
      </c>
      <c r="H39" s="1">
        <v>20208.27</v>
      </c>
      <c r="I39" s="1">
        <v>8472.14</v>
      </c>
      <c r="J39" s="1">
        <f t="shared" si="19"/>
        <v>41.924123143643669</v>
      </c>
      <c r="K39" s="1">
        <v>58800.83</v>
      </c>
      <c r="L39" s="1">
        <v>597.07000000000005</v>
      </c>
      <c r="M39" s="1">
        <f t="shared" si="2"/>
        <v>1.0154108368878467</v>
      </c>
      <c r="N39">
        <v>137741.09</v>
      </c>
      <c r="O39">
        <v>1508.55</v>
      </c>
      <c r="P39">
        <f t="shared" si="3"/>
        <v>1.0952069567621399</v>
      </c>
      <c r="Q39">
        <v>654847.12</v>
      </c>
      <c r="R39">
        <v>5955.69</v>
      </c>
      <c r="S39">
        <f t="shared" si="4"/>
        <v>0.90947792516824377</v>
      </c>
      <c r="T39" s="3">
        <v>55481.32</v>
      </c>
      <c r="U39" s="3">
        <v>1270.1500000000001</v>
      </c>
      <c r="V39" s="3">
        <f t="shared" si="5"/>
        <v>2.2893290931073738</v>
      </c>
      <c r="W39">
        <v>790117</v>
      </c>
      <c r="X39" s="3">
        <f t="shared" si="6"/>
        <v>6.0411529999999996</v>
      </c>
      <c r="Y39" s="3">
        <f t="shared" si="7"/>
        <v>5.8800829999999999</v>
      </c>
      <c r="Z39" s="3">
        <f t="shared" si="8"/>
        <v>13.774108999999999</v>
      </c>
      <c r="AA39" s="3">
        <f t="shared" si="9"/>
        <v>65.484712000000002</v>
      </c>
      <c r="AB39" s="3">
        <f t="shared" si="10"/>
        <v>5.5481319999999998</v>
      </c>
      <c r="AC39" s="8">
        <v>9861.1200000000008</v>
      </c>
      <c r="AD39" s="8">
        <v>236.37</v>
      </c>
      <c r="AE39" s="8">
        <f t="shared" si="11"/>
        <v>2.3969893886292835</v>
      </c>
      <c r="AF39" s="8">
        <f t="shared" si="12"/>
        <v>0.9861120000000001</v>
      </c>
      <c r="AG39" s="8">
        <f t="shared" si="13"/>
        <v>2.2856990000000081</v>
      </c>
      <c r="AN39" s="8">
        <f t="shared" si="14"/>
        <v>0.17773766017102696</v>
      </c>
      <c r="AO39" s="8">
        <f t="shared" si="15"/>
        <v>1.0888625216559376</v>
      </c>
      <c r="AP39" s="8">
        <f t="shared" si="16"/>
        <v>2.4826570456506802</v>
      </c>
      <c r="AQ39" s="8">
        <f t="shared" si="17"/>
        <v>6.1262341397326061</v>
      </c>
      <c r="AR39" s="8">
        <f t="shared" si="18"/>
        <v>0.42689389201145428</v>
      </c>
    </row>
    <row r="40" spans="1:44" x14ac:dyDescent="0.25">
      <c r="A40" t="s">
        <v>2</v>
      </c>
      <c r="B40">
        <f t="shared" si="0"/>
        <v>38.596587999999997</v>
      </c>
      <c r="C40">
        <v>36.299999999999997</v>
      </c>
      <c r="D40">
        <v>70</v>
      </c>
      <c r="E40" s="1">
        <v>84209.79</v>
      </c>
      <c r="F40" s="1">
        <v>527.16</v>
      </c>
      <c r="G40" s="1">
        <f t="shared" si="1"/>
        <v>0.62600797365721961</v>
      </c>
      <c r="H40" s="1">
        <v>20461.09</v>
      </c>
      <c r="I40" s="1">
        <v>4723.37</v>
      </c>
      <c r="J40" s="1">
        <f t="shared" si="19"/>
        <v>23.084645050679118</v>
      </c>
      <c r="K40" s="1">
        <v>73649.62</v>
      </c>
      <c r="L40" s="1">
        <v>446.7</v>
      </c>
      <c r="M40" s="1">
        <f t="shared" si="2"/>
        <v>0.60652044097444091</v>
      </c>
      <c r="N40">
        <v>202736.76</v>
      </c>
      <c r="O40">
        <v>1301.82</v>
      </c>
      <c r="P40">
        <f t="shared" si="3"/>
        <v>0.64212331300944137</v>
      </c>
      <c r="Q40">
        <v>528216.71</v>
      </c>
      <c r="R40">
        <v>2994.44</v>
      </c>
      <c r="S40">
        <f t="shared" si="4"/>
        <v>0.56689611352885838</v>
      </c>
      <c r="T40" s="3">
        <v>75903.7</v>
      </c>
      <c r="U40" s="3">
        <v>1034.6500000000001</v>
      </c>
      <c r="V40" s="3">
        <f t="shared" si="5"/>
        <v>1.3631087812583578</v>
      </c>
      <c r="W40">
        <v>1343828</v>
      </c>
      <c r="X40" s="3">
        <f t="shared" si="6"/>
        <v>8.4209789999999991</v>
      </c>
      <c r="Y40" s="3">
        <f t="shared" si="7"/>
        <v>7.3649619999999993</v>
      </c>
      <c r="Z40" s="3">
        <f t="shared" si="8"/>
        <v>20.273676000000002</v>
      </c>
      <c r="AA40" s="3">
        <f t="shared" si="9"/>
        <v>52.821670999999995</v>
      </c>
      <c r="AB40" s="3">
        <f t="shared" si="10"/>
        <v>7.5903700000000001</v>
      </c>
      <c r="AC40" s="8">
        <v>11252.64</v>
      </c>
      <c r="AD40" s="8">
        <v>194.15</v>
      </c>
      <c r="AE40" s="8">
        <f t="shared" si="11"/>
        <v>1.7253728902728607</v>
      </c>
      <c r="AF40" s="8">
        <f t="shared" si="12"/>
        <v>1.125264</v>
      </c>
      <c r="AG40" s="8">
        <f t="shared" si="13"/>
        <v>2.4030779999999936</v>
      </c>
      <c r="AN40" s="8">
        <f t="shared" si="14"/>
        <v>0.14824889959250998</v>
      </c>
      <c r="AO40" s="8">
        <f t="shared" si="15"/>
        <v>1.1094293163574371</v>
      </c>
      <c r="AP40" s="8">
        <f t="shared" si="16"/>
        <v>2.6709733517601912</v>
      </c>
      <c r="AQ40" s="8">
        <f t="shared" si="17"/>
        <v>7.4835585249328158</v>
      </c>
      <c r="AR40" s="8">
        <f t="shared" si="18"/>
        <v>0.36327708896995292</v>
      </c>
    </row>
    <row r="41" spans="1:44" x14ac:dyDescent="0.25">
      <c r="A41" t="s">
        <v>2</v>
      </c>
      <c r="B41">
        <f t="shared" si="0"/>
        <v>38.924672000000001</v>
      </c>
      <c r="C41">
        <v>36.299999999999997</v>
      </c>
      <c r="D41">
        <v>80</v>
      </c>
      <c r="E41" s="1">
        <v>97113.34</v>
      </c>
      <c r="F41" s="1">
        <v>1066.08</v>
      </c>
      <c r="G41" s="1">
        <f t="shared" si="1"/>
        <v>1.0977688544127924</v>
      </c>
      <c r="H41" s="1">
        <v>23297.47</v>
      </c>
      <c r="I41" s="1">
        <v>9125.33</v>
      </c>
      <c r="J41" s="1">
        <f t="shared" si="19"/>
        <v>39.168759526248984</v>
      </c>
      <c r="K41" s="1">
        <v>49408.02</v>
      </c>
      <c r="L41" s="1">
        <v>544.30999999999995</v>
      </c>
      <c r="M41" s="1">
        <f t="shared" si="2"/>
        <v>1.1016632522412353</v>
      </c>
      <c r="N41">
        <v>180704.09</v>
      </c>
      <c r="O41">
        <v>2063.4299999999998</v>
      </c>
      <c r="P41">
        <f t="shared" si="3"/>
        <v>1.1418833962197534</v>
      </c>
      <c r="Q41">
        <v>571189.81999999995</v>
      </c>
      <c r="R41">
        <v>5797.45</v>
      </c>
      <c r="S41">
        <f t="shared" si="4"/>
        <v>1.0149778229590998</v>
      </c>
      <c r="T41" s="3">
        <v>70391.199999999997</v>
      </c>
      <c r="U41" s="3">
        <v>1528.15</v>
      </c>
      <c r="V41" s="3">
        <f t="shared" si="5"/>
        <v>2.1709389810089901</v>
      </c>
      <c r="W41">
        <v>879171</v>
      </c>
      <c r="X41" s="3">
        <f t="shared" si="6"/>
        <v>9.711333999999999</v>
      </c>
      <c r="Y41" s="3">
        <f t="shared" si="7"/>
        <v>4.9408019999999997</v>
      </c>
      <c r="Z41" s="3">
        <f t="shared" si="8"/>
        <v>18.070408999999998</v>
      </c>
      <c r="AA41" s="3">
        <f t="shared" si="9"/>
        <v>57.118981999999995</v>
      </c>
      <c r="AB41" s="3">
        <f t="shared" si="10"/>
        <v>7.0391199999999996</v>
      </c>
      <c r="AC41" s="8">
        <v>3155.65</v>
      </c>
      <c r="AD41" s="8">
        <v>152.79</v>
      </c>
      <c r="AE41" s="8">
        <f t="shared" si="11"/>
        <v>4.8417917069383485</v>
      </c>
      <c r="AF41" s="8">
        <f t="shared" si="12"/>
        <v>0.31556499999999998</v>
      </c>
      <c r="AG41" s="8">
        <f t="shared" si="13"/>
        <v>2.8037880000000115</v>
      </c>
      <c r="AN41" s="8">
        <f t="shared" si="14"/>
        <v>4.4830177635840844E-2</v>
      </c>
      <c r="AO41" s="8">
        <f t="shared" si="15"/>
        <v>1.3796233051858755</v>
      </c>
      <c r="AP41" s="8">
        <f t="shared" si="16"/>
        <v>2.5671403527713692</v>
      </c>
      <c r="AQ41" s="8">
        <f t="shared" si="17"/>
        <v>30.774433159570926</v>
      </c>
      <c r="AR41" s="8">
        <f t="shared" si="18"/>
        <v>0.27341948928770787</v>
      </c>
    </row>
    <row r="42" spans="1:44" x14ac:dyDescent="0.25">
      <c r="A42" t="s">
        <v>2</v>
      </c>
      <c r="B42">
        <f t="shared" si="0"/>
        <v>39.252755999999998</v>
      </c>
      <c r="C42">
        <v>36.299999999999997</v>
      </c>
      <c r="D42">
        <v>90</v>
      </c>
      <c r="E42" s="1">
        <v>69873.710000000006</v>
      </c>
      <c r="F42" s="1">
        <v>465.58</v>
      </c>
      <c r="G42" s="1">
        <f t="shared" si="1"/>
        <v>0.66631641571629718</v>
      </c>
      <c r="H42" s="1">
        <v>15002.98</v>
      </c>
      <c r="I42" s="1">
        <v>4995.51</v>
      </c>
      <c r="J42" s="1">
        <f t="shared" si="19"/>
        <v>33.296785038705643</v>
      </c>
      <c r="K42" s="1">
        <v>78400.88</v>
      </c>
      <c r="L42" s="1">
        <v>497.86</v>
      </c>
      <c r="M42" s="1">
        <f t="shared" si="2"/>
        <v>0.63501838244672759</v>
      </c>
      <c r="N42">
        <v>190541.36</v>
      </c>
      <c r="O42">
        <v>1293.05</v>
      </c>
      <c r="P42">
        <f t="shared" si="3"/>
        <v>0.67861906727232346</v>
      </c>
      <c r="Q42">
        <v>561435.75</v>
      </c>
      <c r="R42">
        <v>3256.35</v>
      </c>
      <c r="S42">
        <f t="shared" si="4"/>
        <v>0.58000403429956138</v>
      </c>
      <c r="T42" s="3">
        <v>72446.880000000005</v>
      </c>
      <c r="U42" s="3">
        <v>1043.48</v>
      </c>
      <c r="V42" s="3">
        <f t="shared" si="5"/>
        <v>1.44033807943144</v>
      </c>
      <c r="W42">
        <v>1276483</v>
      </c>
      <c r="X42" s="3">
        <f t="shared" si="6"/>
        <v>6.9873710000000004</v>
      </c>
      <c r="Y42" s="3">
        <f t="shared" si="7"/>
        <v>7.8400880000000006</v>
      </c>
      <c r="Z42" s="3">
        <f t="shared" si="8"/>
        <v>19.054136</v>
      </c>
      <c r="AA42" s="3">
        <f t="shared" si="9"/>
        <v>56.143574999999998</v>
      </c>
      <c r="AB42" s="3">
        <f t="shared" si="10"/>
        <v>7.2446880000000009</v>
      </c>
      <c r="AC42" s="8">
        <v>9129.2199999999993</v>
      </c>
      <c r="AD42" s="8">
        <v>180.21</v>
      </c>
      <c r="AE42" s="8">
        <f t="shared" si="11"/>
        <v>1.9739912062585852</v>
      </c>
      <c r="AF42" s="8">
        <f t="shared" si="12"/>
        <v>0.9129219999999999</v>
      </c>
      <c r="AG42" s="8">
        <f t="shared" si="13"/>
        <v>1.8172200000000061</v>
      </c>
      <c r="AN42" s="8">
        <f t="shared" si="14"/>
        <v>0.12601260399343628</v>
      </c>
      <c r="AO42" s="8">
        <f t="shared" si="15"/>
        <v>0.96448197631147126</v>
      </c>
      <c r="AP42" s="8">
        <f t="shared" si="16"/>
        <v>2.630083724792565</v>
      </c>
      <c r="AQ42" s="8">
        <f t="shared" si="17"/>
        <v>7.6538532317109249</v>
      </c>
      <c r="AR42" s="8">
        <f t="shared" si="18"/>
        <v>0.41146384176117989</v>
      </c>
    </row>
    <row r="43" spans="1:44" x14ac:dyDescent="0.25">
      <c r="A43" t="s">
        <v>2</v>
      </c>
      <c r="B43">
        <f t="shared" si="0"/>
        <v>39.580839999999995</v>
      </c>
      <c r="C43">
        <v>36.299999999999997</v>
      </c>
      <c r="D43">
        <v>100</v>
      </c>
      <c r="E43" s="1">
        <v>70644.59</v>
      </c>
      <c r="F43" s="1">
        <v>474.81</v>
      </c>
      <c r="G43" s="1">
        <f t="shared" si="1"/>
        <v>0.67211091465036465</v>
      </c>
      <c r="H43" s="1">
        <v>11120.62</v>
      </c>
      <c r="I43" s="1">
        <v>5057</v>
      </c>
      <c r="J43" s="1">
        <f t="shared" si="19"/>
        <v>45.474083279529374</v>
      </c>
      <c r="K43" s="1">
        <v>76591.259999999995</v>
      </c>
      <c r="L43" s="1">
        <v>491.79</v>
      </c>
      <c r="M43" s="1">
        <f t="shared" si="2"/>
        <v>0.64209676143204852</v>
      </c>
      <c r="N43">
        <v>186990.67</v>
      </c>
      <c r="O43">
        <v>1284.4100000000001</v>
      </c>
      <c r="P43">
        <f t="shared" si="3"/>
        <v>0.68688453814299932</v>
      </c>
      <c r="Q43">
        <v>575252.18999999994</v>
      </c>
      <c r="R43">
        <v>3334</v>
      </c>
      <c r="S43">
        <f t="shared" si="4"/>
        <v>0.57957189176454948</v>
      </c>
      <c r="T43" s="3">
        <v>70648.399999999994</v>
      </c>
      <c r="U43" s="3">
        <v>1032.48</v>
      </c>
      <c r="V43" s="3">
        <f t="shared" si="5"/>
        <v>1.4614343707713129</v>
      </c>
      <c r="W43">
        <v>1246322</v>
      </c>
      <c r="X43" s="3">
        <f t="shared" si="6"/>
        <v>7.0644589999999994</v>
      </c>
      <c r="Y43" s="3">
        <f t="shared" si="7"/>
        <v>7.6591259999999997</v>
      </c>
      <c r="Z43" s="3">
        <f t="shared" si="8"/>
        <v>18.699067000000003</v>
      </c>
      <c r="AA43" s="3">
        <f t="shared" si="9"/>
        <v>57.525218999999993</v>
      </c>
      <c r="AB43" s="3">
        <f t="shared" si="10"/>
        <v>7.0648399999999993</v>
      </c>
      <c r="AC43" s="8">
        <v>5640.48</v>
      </c>
      <c r="AD43" s="8">
        <v>146.59</v>
      </c>
      <c r="AE43" s="8">
        <f t="shared" si="11"/>
        <v>2.5988922928545093</v>
      </c>
      <c r="AF43" s="8">
        <f t="shared" si="12"/>
        <v>0.56404799999999999</v>
      </c>
      <c r="AG43" s="8">
        <f t="shared" si="13"/>
        <v>1.4232410000000044</v>
      </c>
      <c r="AN43" s="8">
        <f t="shared" si="14"/>
        <v>7.9838750771425826E-2</v>
      </c>
      <c r="AO43" s="8">
        <f t="shared" si="15"/>
        <v>0.9999460709655138</v>
      </c>
      <c r="AP43" s="8">
        <f t="shared" si="16"/>
        <v>2.6467785540790736</v>
      </c>
      <c r="AQ43" s="8">
        <f t="shared" si="17"/>
        <v>12.524570603920234</v>
      </c>
      <c r="AR43" s="8">
        <f t="shared" si="18"/>
        <v>0.40959936664219659</v>
      </c>
    </row>
    <row r="44" spans="1:44" x14ac:dyDescent="0.25">
      <c r="A44" t="s">
        <v>2</v>
      </c>
      <c r="B44">
        <f t="shared" si="0"/>
        <v>39.908923999999999</v>
      </c>
      <c r="C44">
        <v>36.299999999999997</v>
      </c>
      <c r="D44">
        <v>110</v>
      </c>
      <c r="E44" s="1">
        <v>61744.93</v>
      </c>
      <c r="F44" s="1">
        <v>279.67</v>
      </c>
      <c r="G44" s="1">
        <f t="shared" si="1"/>
        <v>0.45294407168329454</v>
      </c>
      <c r="H44" s="1">
        <v>0</v>
      </c>
      <c r="I44" s="1">
        <v>7371.17</v>
      </c>
      <c r="J44" s="1"/>
      <c r="K44" s="1">
        <v>75257.72</v>
      </c>
      <c r="L44" s="1">
        <v>296.2</v>
      </c>
      <c r="M44" s="1">
        <f t="shared" si="2"/>
        <v>0.39358088445942824</v>
      </c>
      <c r="N44">
        <v>192118.82</v>
      </c>
      <c r="O44">
        <v>879.4</v>
      </c>
      <c r="P44">
        <f t="shared" si="3"/>
        <v>0.45773756053675529</v>
      </c>
      <c r="Q44">
        <v>592450.68000000005</v>
      </c>
      <c r="R44">
        <v>1547.1</v>
      </c>
      <c r="S44">
        <f t="shared" si="4"/>
        <v>0.26113566111528469</v>
      </c>
      <c r="T44" s="3">
        <v>72553.45</v>
      </c>
      <c r="U44" s="3">
        <v>976.55</v>
      </c>
      <c r="V44" s="3">
        <f t="shared" si="5"/>
        <v>1.3459732100954538</v>
      </c>
      <c r="W44">
        <v>1198173</v>
      </c>
      <c r="X44" s="3">
        <f t="shared" si="6"/>
        <v>6.174493</v>
      </c>
      <c r="Y44" s="3">
        <f t="shared" si="7"/>
        <v>7.5257719999999999</v>
      </c>
      <c r="Z44" s="3">
        <f t="shared" si="8"/>
        <v>19.211881999999999</v>
      </c>
      <c r="AA44" s="3">
        <f t="shared" si="9"/>
        <v>59.245068000000003</v>
      </c>
      <c r="AB44" s="3">
        <f t="shared" si="10"/>
        <v>7.2553449999999993</v>
      </c>
      <c r="AC44" s="8">
        <v>3209.43</v>
      </c>
      <c r="AD44" s="8">
        <v>117.28</v>
      </c>
      <c r="AE44" s="8">
        <f t="shared" si="11"/>
        <v>3.6542314367348721</v>
      </c>
      <c r="AF44" s="8">
        <f t="shared" si="12"/>
        <v>0.32094299999999998</v>
      </c>
      <c r="AG44" s="8">
        <f t="shared" si="13"/>
        <v>0.26649699999998688</v>
      </c>
      <c r="AN44" s="8">
        <f t="shared" si="14"/>
        <v>4.423538784165329E-2</v>
      </c>
      <c r="AO44" s="8">
        <f t="shared" si="15"/>
        <v>0.85102679472857601</v>
      </c>
      <c r="AP44" s="8">
        <f t="shared" si="16"/>
        <v>2.6479625710424521</v>
      </c>
      <c r="AQ44" s="8">
        <f t="shared" si="17"/>
        <v>19.238596884805091</v>
      </c>
      <c r="AR44" s="8">
        <f t="shared" si="18"/>
        <v>0.39172487109800069</v>
      </c>
    </row>
    <row r="45" spans="1:44" x14ac:dyDescent="0.25">
      <c r="A45" t="s">
        <v>2</v>
      </c>
      <c r="B45">
        <f t="shared" si="0"/>
        <v>40.237007999999996</v>
      </c>
      <c r="C45">
        <v>36.299999999999997</v>
      </c>
      <c r="D45">
        <v>120</v>
      </c>
      <c r="E45" s="1">
        <v>70157.98</v>
      </c>
      <c r="F45" s="1">
        <v>445.5</v>
      </c>
      <c r="G45" s="1">
        <f t="shared" si="1"/>
        <v>0.63499547734983253</v>
      </c>
      <c r="H45" s="1">
        <v>14043.88</v>
      </c>
      <c r="I45" s="1">
        <v>4698.37</v>
      </c>
      <c r="J45" s="1">
        <f t="shared" si="19"/>
        <v>33.454928410097494</v>
      </c>
      <c r="K45" s="1">
        <v>76486.350000000006</v>
      </c>
      <c r="L45" s="1">
        <v>461.56</v>
      </c>
      <c r="M45" s="1">
        <f t="shared" si="2"/>
        <v>0.60345408036858861</v>
      </c>
      <c r="N45">
        <v>202077.21</v>
      </c>
      <c r="O45">
        <v>1294.01</v>
      </c>
      <c r="P45">
        <f t="shared" si="3"/>
        <v>0.64035424875472113</v>
      </c>
      <c r="Q45">
        <v>547716.47</v>
      </c>
      <c r="R45">
        <v>3035.21</v>
      </c>
      <c r="S45">
        <f t="shared" si="4"/>
        <v>0.55415715360905615</v>
      </c>
      <c r="T45" s="3">
        <v>75356.92</v>
      </c>
      <c r="U45" s="3">
        <v>1024.6199999999999</v>
      </c>
      <c r="V45" s="3">
        <f t="shared" si="5"/>
        <v>1.3596893291286321</v>
      </c>
      <c r="W45">
        <v>1318046</v>
      </c>
      <c r="X45" s="3">
        <f t="shared" si="6"/>
        <v>7.0157979999999993</v>
      </c>
      <c r="Y45" s="3">
        <f t="shared" si="7"/>
        <v>7.6486350000000005</v>
      </c>
      <c r="Z45" s="3">
        <f t="shared" si="8"/>
        <v>20.207720999999999</v>
      </c>
      <c r="AA45" s="3">
        <f t="shared" si="9"/>
        <v>54.771646999999994</v>
      </c>
      <c r="AB45" s="3">
        <f t="shared" si="10"/>
        <v>7.5356920000000001</v>
      </c>
      <c r="AC45" s="8">
        <v>11098.41</v>
      </c>
      <c r="AD45" s="8">
        <v>196</v>
      </c>
      <c r="AE45" s="8">
        <f t="shared" si="11"/>
        <v>1.7660187360171411</v>
      </c>
      <c r="AF45" s="8">
        <f t="shared" si="12"/>
        <v>1.1098410000000001</v>
      </c>
      <c r="AG45" s="8">
        <f t="shared" si="13"/>
        <v>1.7106660000000034</v>
      </c>
      <c r="AN45" s="8">
        <f t="shared" si="14"/>
        <v>0.1472779142247321</v>
      </c>
      <c r="AO45" s="8">
        <f t="shared" si="15"/>
        <v>0.93100912298432581</v>
      </c>
      <c r="AP45" s="8">
        <f t="shared" si="16"/>
        <v>2.6816012384794918</v>
      </c>
      <c r="AQ45" s="8">
        <f t="shared" si="17"/>
        <v>6.3214442429140751</v>
      </c>
      <c r="AR45" s="8">
        <f t="shared" si="18"/>
        <v>0.37850062359827713</v>
      </c>
    </row>
    <row r="46" spans="1:44" x14ac:dyDescent="0.25">
      <c r="A46" t="s">
        <v>2</v>
      </c>
      <c r="B46">
        <f t="shared" si="0"/>
        <v>40.565092</v>
      </c>
      <c r="C46">
        <v>36.299999999999997</v>
      </c>
      <c r="D46">
        <v>130</v>
      </c>
      <c r="E46" s="1">
        <v>76126.429999999993</v>
      </c>
      <c r="F46" s="1">
        <v>481.26</v>
      </c>
      <c r="G46" s="1">
        <f t="shared" si="1"/>
        <v>0.63218516880405407</v>
      </c>
      <c r="H46" s="1">
        <v>10929.18</v>
      </c>
      <c r="I46" s="1">
        <v>4689.6499999999996</v>
      </c>
      <c r="J46" s="1">
        <f t="shared" si="19"/>
        <v>42.909440598471242</v>
      </c>
      <c r="K46" s="1">
        <v>70555.06</v>
      </c>
      <c r="L46" s="1">
        <v>428.95</v>
      </c>
      <c r="M46" s="1">
        <f t="shared" si="2"/>
        <v>0.60796490003693571</v>
      </c>
      <c r="N46">
        <v>189752.35</v>
      </c>
      <c r="O46">
        <v>1230.6600000000001</v>
      </c>
      <c r="P46">
        <f t="shared" si="3"/>
        <v>0.64856113771449997</v>
      </c>
      <c r="Q46">
        <v>562773.55000000005</v>
      </c>
      <c r="R46">
        <v>3086.74</v>
      </c>
      <c r="S46">
        <f t="shared" si="4"/>
        <v>0.54848704243474122</v>
      </c>
      <c r="T46" s="3">
        <v>71163.990000000005</v>
      </c>
      <c r="U46" s="3">
        <v>997.29</v>
      </c>
      <c r="V46" s="3">
        <f t="shared" si="5"/>
        <v>1.4013969705745839</v>
      </c>
      <c r="W46">
        <v>1305331</v>
      </c>
      <c r="X46" s="3">
        <f t="shared" si="6"/>
        <v>7.6126429999999994</v>
      </c>
      <c r="Y46" s="3">
        <f t="shared" si="7"/>
        <v>7.0555059999999994</v>
      </c>
      <c r="Z46" s="3">
        <f t="shared" si="8"/>
        <v>18.975235000000001</v>
      </c>
      <c r="AA46" s="3">
        <f t="shared" si="9"/>
        <v>56.277355000000007</v>
      </c>
      <c r="AB46" s="3">
        <f t="shared" si="10"/>
        <v>7.1163990000000004</v>
      </c>
      <c r="AC46" s="8">
        <v>15189.24</v>
      </c>
      <c r="AD46" s="8">
        <v>224.86</v>
      </c>
      <c r="AE46" s="8">
        <f t="shared" si="11"/>
        <v>1.4803900655990689</v>
      </c>
      <c r="AF46" s="8">
        <f t="shared" si="12"/>
        <v>1.5189239999999999</v>
      </c>
      <c r="AG46" s="8">
        <f t="shared" si="13"/>
        <v>1.4439380000000028</v>
      </c>
      <c r="AN46" s="8">
        <f t="shared" si="14"/>
        <v>0.21343997153616595</v>
      </c>
      <c r="AO46" s="8">
        <f t="shared" si="15"/>
        <v>1.0697324587899018</v>
      </c>
      <c r="AP46" s="8">
        <f t="shared" si="16"/>
        <v>2.6664096546582057</v>
      </c>
      <c r="AQ46" s="8">
        <f t="shared" si="17"/>
        <v>5.0118656364637069</v>
      </c>
      <c r="AR46" s="8">
        <f t="shared" si="18"/>
        <v>0.37182706828136775</v>
      </c>
    </row>
    <row r="47" spans="1:44" x14ac:dyDescent="0.25">
      <c r="A47" t="s">
        <v>2</v>
      </c>
      <c r="B47">
        <f t="shared" si="0"/>
        <v>40.893175999999997</v>
      </c>
      <c r="C47">
        <v>36.299999999999997</v>
      </c>
      <c r="D47">
        <v>140</v>
      </c>
      <c r="E47" s="1">
        <v>82405.05</v>
      </c>
      <c r="F47" s="1">
        <v>539.05999999999995</v>
      </c>
      <c r="G47" s="1">
        <f t="shared" si="1"/>
        <v>0.6541589380747902</v>
      </c>
      <c r="H47" s="1">
        <v>13961.74</v>
      </c>
      <c r="I47" s="1">
        <v>4952.96</v>
      </c>
      <c r="J47" s="1">
        <f t="shared" si="19"/>
        <v>35.475234462180218</v>
      </c>
      <c r="K47" s="1">
        <v>72461.850000000006</v>
      </c>
      <c r="L47" s="1">
        <v>458.88</v>
      </c>
      <c r="M47" s="1">
        <f t="shared" si="2"/>
        <v>0.63327116268767625</v>
      </c>
      <c r="N47">
        <v>184915.04</v>
      </c>
      <c r="O47">
        <v>1252.55</v>
      </c>
      <c r="P47">
        <f t="shared" si="3"/>
        <v>0.67736512941294547</v>
      </c>
      <c r="Q47">
        <v>554624.48</v>
      </c>
      <c r="R47">
        <v>3212.1</v>
      </c>
      <c r="S47">
        <f t="shared" si="4"/>
        <v>0.57914861601492962</v>
      </c>
      <c r="T47" s="3">
        <v>72313.009999999995</v>
      </c>
      <c r="U47" s="3">
        <v>1030.8399999999999</v>
      </c>
      <c r="V47" s="3">
        <f t="shared" si="5"/>
        <v>1.4255249504895453</v>
      </c>
      <c r="W47">
        <v>1293857</v>
      </c>
      <c r="X47" s="3">
        <f t="shared" si="6"/>
        <v>8.2405050000000006</v>
      </c>
      <c r="Y47" s="3">
        <f t="shared" si="7"/>
        <v>7.2461850000000005</v>
      </c>
      <c r="Z47" s="3">
        <f t="shared" si="8"/>
        <v>18.491503999999999</v>
      </c>
      <c r="AA47" s="3">
        <f t="shared" si="9"/>
        <v>55.462447999999995</v>
      </c>
      <c r="AB47" s="3">
        <f t="shared" si="10"/>
        <v>7.2313009999999993</v>
      </c>
      <c r="AC47" s="8">
        <v>15830</v>
      </c>
      <c r="AD47" s="8">
        <v>234.17</v>
      </c>
      <c r="AE47" s="8">
        <f t="shared" si="11"/>
        <v>1.4792798483891345</v>
      </c>
      <c r="AF47" s="8">
        <f t="shared" si="12"/>
        <v>1.583</v>
      </c>
      <c r="AG47" s="8">
        <f t="shared" si="13"/>
        <v>1.745057000000017</v>
      </c>
      <c r="AN47" s="8">
        <f t="shared" si="14"/>
        <v>0.21890943275629104</v>
      </c>
      <c r="AO47" s="8">
        <f t="shared" si="15"/>
        <v>1.1395605023217814</v>
      </c>
      <c r="AP47" s="8">
        <f t="shared" si="16"/>
        <v>2.5571476004110467</v>
      </c>
      <c r="AQ47" s="8">
        <f t="shared" si="17"/>
        <v>5.205625394819962</v>
      </c>
      <c r="AR47" s="8">
        <f t="shared" si="18"/>
        <v>0.39186563732187496</v>
      </c>
    </row>
    <row r="48" spans="1:44" x14ac:dyDescent="0.25">
      <c r="A48" t="s">
        <v>2</v>
      </c>
      <c r="B48">
        <f t="shared" si="0"/>
        <v>41.221260000000001</v>
      </c>
      <c r="C48">
        <v>36.299999999999997</v>
      </c>
      <c r="D48">
        <v>150</v>
      </c>
      <c r="E48" s="1">
        <v>62181.82</v>
      </c>
      <c r="F48" s="1">
        <v>334.66</v>
      </c>
      <c r="G48" s="1">
        <f t="shared" si="1"/>
        <v>0.53819589069602669</v>
      </c>
      <c r="H48" s="1">
        <v>0</v>
      </c>
      <c r="I48" s="1">
        <v>12062.08</v>
      </c>
      <c r="J48" s="1"/>
      <c r="K48" s="1">
        <v>48984.639999999999</v>
      </c>
      <c r="L48" s="1">
        <v>246.79</v>
      </c>
      <c r="M48" s="1">
        <f t="shared" si="2"/>
        <v>0.50381099054724099</v>
      </c>
      <c r="N48">
        <v>156727.09</v>
      </c>
      <c r="O48">
        <v>924.57</v>
      </c>
      <c r="P48">
        <f t="shared" si="3"/>
        <v>0.5899235416161942</v>
      </c>
      <c r="Q48">
        <v>660233.75</v>
      </c>
      <c r="R48">
        <v>1693.72</v>
      </c>
      <c r="S48">
        <f t="shared" si="4"/>
        <v>0.25653338684973315</v>
      </c>
      <c r="T48" s="3">
        <v>58980.26</v>
      </c>
      <c r="U48" s="3">
        <v>1076.25</v>
      </c>
      <c r="V48" s="3">
        <f t="shared" si="5"/>
        <v>1.8247630647948991</v>
      </c>
      <c r="W48">
        <v>938021</v>
      </c>
      <c r="X48" s="3">
        <f t="shared" si="6"/>
        <v>6.2181819999999997</v>
      </c>
      <c r="Y48" s="3">
        <f t="shared" si="7"/>
        <v>4.8984639999999997</v>
      </c>
      <c r="Z48" s="3">
        <f t="shared" si="8"/>
        <v>15.672708999999999</v>
      </c>
      <c r="AA48" s="3">
        <f t="shared" si="9"/>
        <v>66.023375000000001</v>
      </c>
      <c r="AB48" s="3">
        <f t="shared" si="10"/>
        <v>5.8980259999999998</v>
      </c>
      <c r="AC48" s="8">
        <v>10004.74</v>
      </c>
      <c r="AD48" s="8">
        <v>198.65</v>
      </c>
      <c r="AE48" s="8">
        <f t="shared" si="11"/>
        <v>1.9855588451074193</v>
      </c>
      <c r="AF48" s="8">
        <f t="shared" si="12"/>
        <v>1.0004740000000001</v>
      </c>
      <c r="AG48" s="8">
        <f t="shared" si="13"/>
        <v>0.28876999999999953</v>
      </c>
      <c r="AN48" s="8">
        <f t="shared" si="14"/>
        <v>0.16962861811731586</v>
      </c>
      <c r="AO48" s="8">
        <f t="shared" si="15"/>
        <v>1.0542818902459907</v>
      </c>
      <c r="AP48" s="8">
        <f t="shared" si="16"/>
        <v>2.6572804189062578</v>
      </c>
      <c r="AQ48" s="8">
        <f t="shared" si="17"/>
        <v>6.2152359781463584</v>
      </c>
      <c r="AR48" s="8">
        <f t="shared" si="18"/>
        <v>0.3125473713574341</v>
      </c>
    </row>
    <row r="49" spans="1:44" x14ac:dyDescent="0.25">
      <c r="A49" t="s">
        <v>2</v>
      </c>
      <c r="B49">
        <f t="shared" si="0"/>
        <v>41.628083999999994</v>
      </c>
      <c r="C49">
        <v>41.3</v>
      </c>
      <c r="D49">
        <v>10</v>
      </c>
      <c r="E49" s="1">
        <v>66839.33</v>
      </c>
      <c r="F49" s="1">
        <v>441.66</v>
      </c>
      <c r="G49" s="1">
        <f t="shared" si="1"/>
        <v>0.66077861642239688</v>
      </c>
      <c r="H49" s="1">
        <v>10902.1</v>
      </c>
      <c r="I49" s="1">
        <v>4929.21</v>
      </c>
      <c r="J49" s="1">
        <f t="shared" si="19"/>
        <v>45.213399253354858</v>
      </c>
      <c r="K49" s="1">
        <v>69675.39</v>
      </c>
      <c r="L49" s="1">
        <v>439.51</v>
      </c>
      <c r="M49" s="1">
        <f t="shared" si="2"/>
        <v>0.63079661269208542</v>
      </c>
      <c r="N49">
        <v>199404.39</v>
      </c>
      <c r="O49">
        <v>1328.15</v>
      </c>
      <c r="P49">
        <f t="shared" si="3"/>
        <v>0.66605855568174799</v>
      </c>
      <c r="Q49">
        <v>574454.18999999994</v>
      </c>
      <c r="R49">
        <v>3252.02</v>
      </c>
      <c r="S49">
        <f t="shared" si="4"/>
        <v>0.56610606321802615</v>
      </c>
      <c r="T49" s="3">
        <v>70569.11</v>
      </c>
      <c r="U49" s="3">
        <v>1015.88</v>
      </c>
      <c r="V49" s="3">
        <f t="shared" si="5"/>
        <v>1.4395533683222022</v>
      </c>
      <c r="W49">
        <v>1223270</v>
      </c>
      <c r="X49" s="3">
        <f t="shared" si="6"/>
        <v>6.6839330000000006</v>
      </c>
      <c r="Y49" s="3">
        <f t="shared" si="7"/>
        <v>6.9675390000000004</v>
      </c>
      <c r="Z49" s="3">
        <f t="shared" si="8"/>
        <v>19.940439000000001</v>
      </c>
      <c r="AA49" s="3">
        <f t="shared" si="9"/>
        <v>57.445418999999994</v>
      </c>
      <c r="AB49" s="3">
        <f t="shared" si="10"/>
        <v>7.0569110000000004</v>
      </c>
      <c r="AC49" s="8">
        <v>5342.79</v>
      </c>
      <c r="AD49" s="8">
        <v>141.76</v>
      </c>
      <c r="AE49" s="8">
        <f t="shared" si="11"/>
        <v>2.6532953756370734</v>
      </c>
      <c r="AF49" s="8">
        <f t="shared" si="12"/>
        <v>0.53427899999999995</v>
      </c>
      <c r="AG49" s="8">
        <f t="shared" si="13"/>
        <v>1.3714800000000054</v>
      </c>
      <c r="AN49" s="8">
        <f t="shared" si="14"/>
        <v>7.5710038003880167E-2</v>
      </c>
      <c r="AO49" s="8">
        <f t="shared" si="15"/>
        <v>0.94714712995530204</v>
      </c>
      <c r="AP49" s="8">
        <f t="shared" si="16"/>
        <v>2.8256611143317523</v>
      </c>
      <c r="AQ49" s="8">
        <f t="shared" si="17"/>
        <v>12.51019224038377</v>
      </c>
      <c r="AR49" s="8">
        <f t="shared" si="18"/>
        <v>0.34941753288380456</v>
      </c>
    </row>
    <row r="50" spans="1:44" x14ac:dyDescent="0.25">
      <c r="A50" t="s">
        <v>2</v>
      </c>
      <c r="B50">
        <f t="shared" si="0"/>
        <v>41.956167999999998</v>
      </c>
      <c r="C50">
        <v>41.3</v>
      </c>
      <c r="D50">
        <v>20</v>
      </c>
      <c r="E50" s="1">
        <v>69517.509999999995</v>
      </c>
      <c r="F50" s="1">
        <v>459.09</v>
      </c>
      <c r="G50" s="1">
        <f t="shared" si="1"/>
        <v>0.66039476960552812</v>
      </c>
      <c r="H50" s="1">
        <v>18248.13</v>
      </c>
      <c r="I50" s="1">
        <v>4934.3900000000003</v>
      </c>
      <c r="J50" s="1">
        <f t="shared" si="19"/>
        <v>27.040524152337802</v>
      </c>
      <c r="K50" s="1">
        <v>80596.09</v>
      </c>
      <c r="L50" s="1">
        <v>505.77</v>
      </c>
      <c r="M50" s="1">
        <f t="shared" si="2"/>
        <v>0.62753664600850989</v>
      </c>
      <c r="N50">
        <v>194132.72</v>
      </c>
      <c r="O50">
        <v>1300.44</v>
      </c>
      <c r="P50">
        <f t="shared" si="3"/>
        <v>0.66987162184715698</v>
      </c>
      <c r="Q50">
        <v>557867.4</v>
      </c>
      <c r="R50">
        <v>3208.7</v>
      </c>
      <c r="S50">
        <f t="shared" si="4"/>
        <v>0.5751725230762722</v>
      </c>
      <c r="T50" s="3">
        <v>70963.16</v>
      </c>
      <c r="U50" s="3">
        <v>1019.54</v>
      </c>
      <c r="V50" s="3">
        <f t="shared" si="5"/>
        <v>1.4367173051481923</v>
      </c>
      <c r="W50">
        <v>1280397</v>
      </c>
      <c r="X50" s="3">
        <f t="shared" si="6"/>
        <v>6.9517509999999998</v>
      </c>
      <c r="Y50" s="3">
        <f t="shared" si="7"/>
        <v>8.059609</v>
      </c>
      <c r="Z50" s="3">
        <f t="shared" si="8"/>
        <v>19.413271999999999</v>
      </c>
      <c r="AA50" s="3">
        <f t="shared" si="9"/>
        <v>55.786740000000002</v>
      </c>
      <c r="AB50" s="3">
        <f t="shared" si="10"/>
        <v>7.0963160000000007</v>
      </c>
      <c r="AC50" s="8">
        <v>5759.46</v>
      </c>
      <c r="AD50" s="8">
        <v>148.16</v>
      </c>
      <c r="AE50" s="8">
        <f t="shared" si="11"/>
        <v>2.5724633906650971</v>
      </c>
      <c r="AF50" s="8">
        <f t="shared" si="12"/>
        <v>0.57594599999999996</v>
      </c>
      <c r="AG50" s="8">
        <f t="shared" si="13"/>
        <v>2.1163659999999993</v>
      </c>
      <c r="AN50" s="8">
        <f t="shared" si="14"/>
        <v>8.1161267339278573E-2</v>
      </c>
      <c r="AO50" s="8">
        <f t="shared" si="15"/>
        <v>0.97962816199278602</v>
      </c>
      <c r="AP50" s="8">
        <f t="shared" si="16"/>
        <v>2.7356831347420267</v>
      </c>
      <c r="AQ50" s="8">
        <f t="shared" si="17"/>
        <v>12.070143728752347</v>
      </c>
      <c r="AR50" s="8">
        <f t="shared" si="18"/>
        <v>0.41515974226292196</v>
      </c>
    </row>
    <row r="51" spans="1:44" x14ac:dyDescent="0.25">
      <c r="A51" t="s">
        <v>2</v>
      </c>
      <c r="B51">
        <f t="shared" si="0"/>
        <v>42.284251999999995</v>
      </c>
      <c r="C51">
        <v>41.3</v>
      </c>
      <c r="D51">
        <v>30</v>
      </c>
      <c r="E51" s="1">
        <v>53968.19</v>
      </c>
      <c r="F51" s="1">
        <v>409.75</v>
      </c>
      <c r="G51" s="1">
        <f t="shared" si="1"/>
        <v>0.7592435469857336</v>
      </c>
      <c r="H51" s="1">
        <v>0</v>
      </c>
      <c r="I51" s="1">
        <v>16724.04</v>
      </c>
      <c r="J51" s="1"/>
      <c r="K51" s="1">
        <v>83018.31</v>
      </c>
      <c r="L51" s="1">
        <v>549.79999999999995</v>
      </c>
      <c r="M51" s="1">
        <f t="shared" si="2"/>
        <v>0.66226354162111944</v>
      </c>
      <c r="N51">
        <v>79031.539999999994</v>
      </c>
      <c r="O51">
        <v>795.29</v>
      </c>
      <c r="P51">
        <f t="shared" si="3"/>
        <v>1.0062944490263002</v>
      </c>
      <c r="Q51">
        <v>751672.74</v>
      </c>
      <c r="R51">
        <v>1859.57</v>
      </c>
      <c r="S51">
        <f t="shared" si="4"/>
        <v>0.24739090578168366</v>
      </c>
      <c r="T51" s="3">
        <v>25313.26</v>
      </c>
      <c r="U51" s="3">
        <v>1172.29</v>
      </c>
      <c r="V51" s="3">
        <f t="shared" si="5"/>
        <v>4.631130087550952</v>
      </c>
      <c r="W51">
        <v>704355</v>
      </c>
      <c r="X51" s="3">
        <f t="shared" si="6"/>
        <v>5.3968189999999998</v>
      </c>
      <c r="Y51" s="3">
        <f t="shared" si="7"/>
        <v>8.301831</v>
      </c>
      <c r="Z51" s="3">
        <f t="shared" si="8"/>
        <v>7.9031539999999998</v>
      </c>
      <c r="AA51" s="3">
        <f t="shared" si="9"/>
        <v>75.167274000000006</v>
      </c>
      <c r="AB51" s="3">
        <f t="shared" si="10"/>
        <v>2.531326</v>
      </c>
      <c r="AC51" s="8">
        <v>4940.18</v>
      </c>
      <c r="AD51" s="8">
        <v>190.27</v>
      </c>
      <c r="AE51" s="8">
        <f t="shared" si="11"/>
        <v>3.8514790959033882</v>
      </c>
      <c r="AF51" s="8">
        <f t="shared" si="12"/>
        <v>0.49401800000000001</v>
      </c>
      <c r="AG51" s="8">
        <f t="shared" si="13"/>
        <v>0.2055780000000027</v>
      </c>
      <c r="AN51" s="8">
        <f t="shared" si="14"/>
        <v>0.19516174526710509</v>
      </c>
      <c r="AO51" s="8">
        <f t="shared" si="15"/>
        <v>2.1320126289541532</v>
      </c>
      <c r="AP51" s="8">
        <f t="shared" si="16"/>
        <v>3.1221399377243388</v>
      </c>
      <c r="AQ51" s="8">
        <f t="shared" si="17"/>
        <v>10.924336765057143</v>
      </c>
      <c r="AR51" s="8">
        <f t="shared" si="18"/>
        <v>1.0504453032295715</v>
      </c>
    </row>
    <row r="52" spans="1:44" x14ac:dyDescent="0.25">
      <c r="A52" t="s">
        <v>2</v>
      </c>
      <c r="B52">
        <f t="shared" si="0"/>
        <v>42.612335999999999</v>
      </c>
      <c r="C52">
        <v>41.3</v>
      </c>
      <c r="D52">
        <v>40</v>
      </c>
      <c r="E52" s="1">
        <v>72148.75</v>
      </c>
      <c r="F52" s="1">
        <v>473.34</v>
      </c>
      <c r="G52" s="1">
        <f t="shared" si="1"/>
        <v>0.65606126232263196</v>
      </c>
      <c r="H52" s="1">
        <v>11867.2</v>
      </c>
      <c r="I52" s="1">
        <v>4878.2700000000004</v>
      </c>
      <c r="J52" s="1">
        <f t="shared" si="19"/>
        <v>41.107169340703791</v>
      </c>
      <c r="K52" s="1">
        <v>75015.44</v>
      </c>
      <c r="L52" s="1">
        <v>470.76</v>
      </c>
      <c r="M52" s="1">
        <f t="shared" si="2"/>
        <v>0.62755080820695042</v>
      </c>
      <c r="N52">
        <v>191686.3</v>
      </c>
      <c r="O52">
        <v>1283.72</v>
      </c>
      <c r="P52">
        <f t="shared" si="3"/>
        <v>0.66969835611621698</v>
      </c>
      <c r="Q52">
        <v>569187.99</v>
      </c>
      <c r="R52">
        <v>3220.54</v>
      </c>
      <c r="S52">
        <f t="shared" si="4"/>
        <v>0.56581306292144362</v>
      </c>
      <c r="T52" s="3">
        <v>73137.61</v>
      </c>
      <c r="U52" s="3">
        <v>1029.26</v>
      </c>
      <c r="V52" s="3">
        <f t="shared" si="5"/>
        <v>1.4072923629853369</v>
      </c>
      <c r="W52">
        <v>1214424</v>
      </c>
      <c r="X52" s="3">
        <f t="shared" si="6"/>
        <v>7.2148750000000001</v>
      </c>
      <c r="Y52" s="3">
        <f t="shared" si="7"/>
        <v>7.501544</v>
      </c>
      <c r="Z52" s="3">
        <f t="shared" si="8"/>
        <v>19.16863</v>
      </c>
      <c r="AA52" s="3">
        <f t="shared" si="9"/>
        <v>56.918799</v>
      </c>
      <c r="AB52" s="3">
        <f t="shared" si="10"/>
        <v>7.3137610000000004</v>
      </c>
      <c r="AC52" s="8">
        <v>3475.26</v>
      </c>
      <c r="AD52" s="8">
        <v>121.05</v>
      </c>
      <c r="AE52" s="8">
        <f t="shared" si="11"/>
        <v>3.4831926244367324</v>
      </c>
      <c r="AF52" s="8">
        <f t="shared" si="12"/>
        <v>0.347526</v>
      </c>
      <c r="AG52" s="8">
        <f t="shared" si="13"/>
        <v>1.5348649999999964</v>
      </c>
      <c r="AN52" s="8">
        <f t="shared" si="14"/>
        <v>4.7516729080974894E-2</v>
      </c>
      <c r="AO52" s="8">
        <f t="shared" si="15"/>
        <v>0.98647945974718065</v>
      </c>
      <c r="AP52" s="8">
        <f t="shared" si="16"/>
        <v>2.6208991516129663</v>
      </c>
      <c r="AQ52" s="8">
        <f t="shared" si="17"/>
        <v>20.760676898994607</v>
      </c>
      <c r="AR52" s="8">
        <f t="shared" si="18"/>
        <v>0.39134481702656898</v>
      </c>
    </row>
    <row r="53" spans="1:44" x14ac:dyDescent="0.25">
      <c r="A53" t="s">
        <v>2</v>
      </c>
      <c r="B53">
        <f t="shared" si="0"/>
        <v>42.940419999999996</v>
      </c>
      <c r="C53">
        <v>41.3</v>
      </c>
      <c r="D53">
        <v>50</v>
      </c>
      <c r="E53" s="1">
        <v>64352.24</v>
      </c>
      <c r="F53" s="1">
        <v>420.36</v>
      </c>
      <c r="G53" s="1">
        <f t="shared" si="1"/>
        <v>0.65321735498251499</v>
      </c>
      <c r="H53" s="1">
        <v>9852.31</v>
      </c>
      <c r="I53" s="1">
        <v>4803.26</v>
      </c>
      <c r="J53" s="1">
        <f t="shared" si="19"/>
        <v>48.752627556380183</v>
      </c>
      <c r="K53" s="1">
        <v>85797.94</v>
      </c>
      <c r="L53" s="1">
        <v>524.91999999999996</v>
      </c>
      <c r="M53" s="1">
        <f t="shared" si="2"/>
        <v>0.61180956092885208</v>
      </c>
      <c r="N53">
        <v>208742.6</v>
      </c>
      <c r="O53">
        <v>1354.2</v>
      </c>
      <c r="P53">
        <f t="shared" si="3"/>
        <v>0.64874156017985785</v>
      </c>
      <c r="Q53">
        <v>549882.06999999995</v>
      </c>
      <c r="R53">
        <v>3095.67</v>
      </c>
      <c r="S53">
        <f t="shared" si="4"/>
        <v>0.56296980187042656</v>
      </c>
      <c r="T53" s="3">
        <v>74440.039999999994</v>
      </c>
      <c r="U53" s="3">
        <v>1032.3900000000001</v>
      </c>
      <c r="V53" s="3">
        <f t="shared" si="5"/>
        <v>1.3868745906101074</v>
      </c>
      <c r="W53">
        <v>1291551</v>
      </c>
      <c r="X53" s="3">
        <f t="shared" si="6"/>
        <v>6.4352239999999998</v>
      </c>
      <c r="Y53" s="3">
        <f t="shared" si="7"/>
        <v>8.5797939999999997</v>
      </c>
      <c r="Z53" s="3">
        <f t="shared" si="8"/>
        <v>20.87426</v>
      </c>
      <c r="AA53" s="3">
        <f t="shared" si="9"/>
        <v>54.988206999999996</v>
      </c>
      <c r="AB53" s="3">
        <f t="shared" si="10"/>
        <v>7.4440039999999996</v>
      </c>
      <c r="AC53" s="8">
        <v>3682.1</v>
      </c>
      <c r="AD53" s="8">
        <v>126.72</v>
      </c>
      <c r="AE53" s="8">
        <f t="shared" si="11"/>
        <v>3.4415143532223462</v>
      </c>
      <c r="AF53" s="8">
        <f t="shared" si="12"/>
        <v>0.36820999999999998</v>
      </c>
      <c r="AG53" s="8">
        <f t="shared" si="13"/>
        <v>1.3103010000000097</v>
      </c>
      <c r="AN53" s="8">
        <f t="shared" si="14"/>
        <v>4.9463971271374925E-2</v>
      </c>
      <c r="AO53" s="8">
        <f t="shared" si="15"/>
        <v>0.86448422112615741</v>
      </c>
      <c r="AP53" s="8">
        <f t="shared" si="16"/>
        <v>2.8041709811010316</v>
      </c>
      <c r="AQ53" s="8">
        <f t="shared" si="17"/>
        <v>17.477048423454008</v>
      </c>
      <c r="AR53" s="8">
        <f t="shared" si="18"/>
        <v>0.41102266619271771</v>
      </c>
    </row>
    <row r="54" spans="1:44" x14ac:dyDescent="0.25">
      <c r="A54" t="s">
        <v>2</v>
      </c>
      <c r="B54">
        <f t="shared" si="0"/>
        <v>43.268504</v>
      </c>
      <c r="C54">
        <v>41.3</v>
      </c>
      <c r="D54">
        <v>60</v>
      </c>
      <c r="E54" s="1">
        <v>70104.990000000005</v>
      </c>
      <c r="F54" s="1">
        <v>429.25</v>
      </c>
      <c r="G54" s="1">
        <f t="shared" si="1"/>
        <v>0.61229592929119592</v>
      </c>
      <c r="H54" s="1">
        <v>15767.87</v>
      </c>
      <c r="I54" s="1">
        <v>4477.6499999999996</v>
      </c>
      <c r="J54" s="1">
        <f t="shared" si="19"/>
        <v>28.397304138098544</v>
      </c>
      <c r="K54" s="1">
        <v>79992.3</v>
      </c>
      <c r="L54" s="1">
        <v>464.51</v>
      </c>
      <c r="M54" s="1">
        <f t="shared" si="2"/>
        <v>0.58069339173895484</v>
      </c>
      <c r="N54">
        <v>209066.49</v>
      </c>
      <c r="O54">
        <v>1286.71</v>
      </c>
      <c r="P54">
        <f t="shared" si="3"/>
        <v>0.61545492058531237</v>
      </c>
      <c r="Q54">
        <v>540902.11</v>
      </c>
      <c r="R54">
        <v>2896.98</v>
      </c>
      <c r="S54">
        <f t="shared" si="4"/>
        <v>0.53558304662557155</v>
      </c>
      <c r="T54" s="3">
        <v>78094.070000000007</v>
      </c>
      <c r="U54" s="3">
        <v>1011.42</v>
      </c>
      <c r="V54" s="3">
        <f t="shared" si="5"/>
        <v>1.2951303472850113</v>
      </c>
      <c r="W54">
        <v>1331634</v>
      </c>
      <c r="X54" s="3">
        <f t="shared" si="6"/>
        <v>7.0104990000000003</v>
      </c>
      <c r="Y54" s="3">
        <f t="shared" si="7"/>
        <v>7.9992300000000007</v>
      </c>
      <c r="Z54" s="3">
        <f t="shared" si="8"/>
        <v>20.906648999999998</v>
      </c>
      <c r="AA54" s="3">
        <f t="shared" si="9"/>
        <v>54.090210999999996</v>
      </c>
      <c r="AB54" s="3">
        <f t="shared" si="10"/>
        <v>7.8094070000000011</v>
      </c>
      <c r="AC54" s="8">
        <v>3372.12</v>
      </c>
      <c r="AD54" s="8">
        <v>116.05</v>
      </c>
      <c r="AE54" s="8">
        <f t="shared" si="11"/>
        <v>3.4414552269788743</v>
      </c>
      <c r="AF54" s="8">
        <f t="shared" si="12"/>
        <v>0.33721200000000001</v>
      </c>
      <c r="AG54" s="8">
        <f t="shared" si="13"/>
        <v>1.8467920000000078</v>
      </c>
      <c r="AN54" s="8">
        <f t="shared" si="14"/>
        <v>4.3180231226263396E-2</v>
      </c>
      <c r="AO54" s="8">
        <f t="shared" si="15"/>
        <v>0.89769927473366418</v>
      </c>
      <c r="AP54" s="8">
        <f t="shared" si="16"/>
        <v>2.6771109509339182</v>
      </c>
      <c r="AQ54" s="8">
        <f t="shared" si="17"/>
        <v>20.789589338457709</v>
      </c>
      <c r="AR54" s="8">
        <f t="shared" si="18"/>
        <v>0.38261655418809587</v>
      </c>
    </row>
    <row r="55" spans="1:44" x14ac:dyDescent="0.25">
      <c r="A55" t="s">
        <v>2</v>
      </c>
      <c r="B55">
        <f t="shared" si="0"/>
        <v>43.596587999999997</v>
      </c>
      <c r="C55">
        <v>41.3</v>
      </c>
      <c r="D55">
        <v>70</v>
      </c>
      <c r="E55" s="1">
        <v>74796.17</v>
      </c>
      <c r="F55" s="1">
        <v>511.41</v>
      </c>
      <c r="G55" s="1">
        <f t="shared" si="1"/>
        <v>0.68373821814673141</v>
      </c>
      <c r="H55" s="1">
        <v>25046</v>
      </c>
      <c r="I55" s="1">
        <v>5175.3900000000003</v>
      </c>
      <c r="J55" s="1">
        <f t="shared" si="19"/>
        <v>20.663539088077936</v>
      </c>
      <c r="K55" s="1">
        <v>77303.009999999995</v>
      </c>
      <c r="L55" s="1">
        <v>507.78</v>
      </c>
      <c r="M55" s="1">
        <f t="shared" si="2"/>
        <v>0.65686963547732491</v>
      </c>
      <c r="N55">
        <v>188377.25</v>
      </c>
      <c r="O55">
        <v>1320.59</v>
      </c>
      <c r="P55">
        <f t="shared" si="3"/>
        <v>0.70103475870892051</v>
      </c>
      <c r="Q55">
        <v>560377.55000000005</v>
      </c>
      <c r="R55">
        <v>3374.69</v>
      </c>
      <c r="S55">
        <f t="shared" si="4"/>
        <v>0.6022172015991718</v>
      </c>
      <c r="T55" s="3">
        <v>66489.8</v>
      </c>
      <c r="U55" s="3">
        <v>1018.08</v>
      </c>
      <c r="V55" s="3">
        <f t="shared" si="5"/>
        <v>1.5311822264467634</v>
      </c>
      <c r="W55">
        <v>1249777</v>
      </c>
      <c r="X55" s="3">
        <f t="shared" si="6"/>
        <v>7.4796170000000002</v>
      </c>
      <c r="Y55" s="3">
        <f t="shared" si="7"/>
        <v>7.7303009999999999</v>
      </c>
      <c r="Z55" s="3">
        <f t="shared" si="8"/>
        <v>18.837724999999999</v>
      </c>
      <c r="AA55" s="3">
        <f t="shared" si="9"/>
        <v>56.037755000000004</v>
      </c>
      <c r="AB55" s="3">
        <f t="shared" si="10"/>
        <v>6.6489799999999999</v>
      </c>
      <c r="AC55" s="8">
        <v>4826.28</v>
      </c>
      <c r="AD55" s="8">
        <v>139.31</v>
      </c>
      <c r="AE55" s="8">
        <f t="shared" si="11"/>
        <v>2.8864881440778407</v>
      </c>
      <c r="AF55" s="8">
        <f t="shared" si="12"/>
        <v>0.482628</v>
      </c>
      <c r="AG55" s="8">
        <f t="shared" si="13"/>
        <v>2.782993999999988</v>
      </c>
      <c r="AN55" s="8">
        <f t="shared" si="14"/>
        <v>7.2586772707994296E-2</v>
      </c>
      <c r="AO55" s="8">
        <f t="shared" si="15"/>
        <v>1.1249269812813394</v>
      </c>
      <c r="AP55" s="8">
        <f t="shared" si="16"/>
        <v>2.8331751637093205</v>
      </c>
      <c r="AQ55" s="8">
        <f t="shared" si="17"/>
        <v>15.497685588071974</v>
      </c>
      <c r="AR55" s="8">
        <f t="shared" si="18"/>
        <v>0.41036276938961574</v>
      </c>
    </row>
    <row r="56" spans="1:44" x14ac:dyDescent="0.25">
      <c r="A56" t="s">
        <v>2</v>
      </c>
      <c r="B56">
        <f t="shared" si="0"/>
        <v>43.924672000000001</v>
      </c>
      <c r="C56">
        <v>41.3</v>
      </c>
      <c r="D56">
        <v>80</v>
      </c>
      <c r="E56" s="1">
        <v>56994.57</v>
      </c>
      <c r="F56" s="1">
        <v>257.82</v>
      </c>
      <c r="G56" s="1">
        <f t="shared" si="1"/>
        <v>0.45235888260934326</v>
      </c>
      <c r="H56" s="1">
        <v>0</v>
      </c>
      <c r="I56" s="1">
        <v>6810.57</v>
      </c>
      <c r="J56" s="1"/>
      <c r="K56" s="1">
        <v>75062.02</v>
      </c>
      <c r="L56" s="1">
        <v>289.3</v>
      </c>
      <c r="M56" s="1">
        <f t="shared" si="2"/>
        <v>0.38541462113596198</v>
      </c>
      <c r="N56">
        <v>197433.41</v>
      </c>
      <c r="O56">
        <v>877.54</v>
      </c>
      <c r="P56">
        <f t="shared" si="3"/>
        <v>0.44447391148235749</v>
      </c>
      <c r="Q56">
        <v>587192.1</v>
      </c>
      <c r="R56">
        <v>1522.87</v>
      </c>
      <c r="S56">
        <f t="shared" si="4"/>
        <v>0.25934783523143445</v>
      </c>
      <c r="T56" s="3">
        <v>77480.479999999996</v>
      </c>
      <c r="U56" s="3">
        <v>968.16</v>
      </c>
      <c r="V56" s="3">
        <f t="shared" si="5"/>
        <v>1.2495534359105676</v>
      </c>
      <c r="W56">
        <v>1198265</v>
      </c>
      <c r="X56" s="3">
        <f t="shared" si="6"/>
        <v>5.6994569999999998</v>
      </c>
      <c r="Y56" s="3">
        <f t="shared" si="7"/>
        <v>7.506202</v>
      </c>
      <c r="Z56" s="3">
        <f t="shared" si="8"/>
        <v>19.743341000000001</v>
      </c>
      <c r="AA56" s="3">
        <f t="shared" si="9"/>
        <v>58.719209999999997</v>
      </c>
      <c r="AB56" s="3">
        <f t="shared" si="10"/>
        <v>7.7480479999999998</v>
      </c>
      <c r="AC56" s="8">
        <v>3447.5</v>
      </c>
      <c r="AD56" s="8">
        <v>119.01</v>
      </c>
      <c r="AE56" s="8">
        <f t="shared" si="11"/>
        <v>3.4520667150108779</v>
      </c>
      <c r="AF56" s="8">
        <f t="shared" si="12"/>
        <v>0.34475</v>
      </c>
      <c r="AG56" s="8">
        <f t="shared" si="13"/>
        <v>0.23899200000001031</v>
      </c>
      <c r="AN56" s="8">
        <f t="shared" si="14"/>
        <v>4.4495077986094048E-2</v>
      </c>
      <c r="AO56" s="8">
        <f t="shared" si="15"/>
        <v>0.73559908250439343</v>
      </c>
      <c r="AP56" s="8">
        <f t="shared" si="16"/>
        <v>2.5481696809312488</v>
      </c>
      <c r="AQ56" s="8">
        <f t="shared" si="17"/>
        <v>16.532145032632343</v>
      </c>
      <c r="AR56" s="8">
        <f t="shared" si="18"/>
        <v>0.38018904703109774</v>
      </c>
    </row>
    <row r="57" spans="1:44" x14ac:dyDescent="0.25">
      <c r="A57" t="s">
        <v>2</v>
      </c>
      <c r="B57">
        <f t="shared" si="0"/>
        <v>44.252755999999998</v>
      </c>
      <c r="C57">
        <v>41.3</v>
      </c>
      <c r="D57">
        <v>90</v>
      </c>
      <c r="E57" s="1">
        <v>69790.98</v>
      </c>
      <c r="F57" s="1">
        <v>474.06</v>
      </c>
      <c r="G57" s="1">
        <f t="shared" si="1"/>
        <v>0.67925683232990863</v>
      </c>
      <c r="H57" s="1">
        <v>12327.25</v>
      </c>
      <c r="I57" s="1">
        <v>5140.79</v>
      </c>
      <c r="J57" s="1">
        <f t="shared" si="19"/>
        <v>41.702650631730513</v>
      </c>
      <c r="K57" s="1">
        <v>73895.399999999994</v>
      </c>
      <c r="L57" s="1">
        <v>480.2</v>
      </c>
      <c r="M57" s="1">
        <f t="shared" si="2"/>
        <v>0.64983747296854744</v>
      </c>
      <c r="N57">
        <v>197329.54</v>
      </c>
      <c r="O57">
        <v>1356.23</v>
      </c>
      <c r="P57">
        <f t="shared" si="3"/>
        <v>0.68729192801037287</v>
      </c>
      <c r="Q57">
        <v>568646.36</v>
      </c>
      <c r="R57">
        <v>3352.81</v>
      </c>
      <c r="S57">
        <f t="shared" si="4"/>
        <v>0.58961249659630288</v>
      </c>
      <c r="T57" s="3">
        <v>71365.61</v>
      </c>
      <c r="U57" s="3">
        <v>1031.31</v>
      </c>
      <c r="V57" s="3">
        <f t="shared" si="5"/>
        <v>1.4451078047255534</v>
      </c>
      <c r="W57">
        <v>1225636</v>
      </c>
      <c r="X57" s="3">
        <f t="shared" si="6"/>
        <v>6.9790979999999996</v>
      </c>
      <c r="Y57" s="3">
        <f t="shared" si="7"/>
        <v>7.3895399999999993</v>
      </c>
      <c r="Z57" s="3">
        <f t="shared" si="8"/>
        <v>19.732953999999999</v>
      </c>
      <c r="AA57" s="3">
        <f t="shared" si="9"/>
        <v>56.864635999999997</v>
      </c>
      <c r="AB57" s="3">
        <f t="shared" si="10"/>
        <v>7.1365610000000004</v>
      </c>
      <c r="AC57" s="8">
        <v>3875.64</v>
      </c>
      <c r="AD57" s="8">
        <v>127.37</v>
      </c>
      <c r="AE57" s="8">
        <f t="shared" si="11"/>
        <v>3.2864249517499049</v>
      </c>
      <c r="AF57" s="8">
        <f t="shared" si="12"/>
        <v>0.38756399999999996</v>
      </c>
      <c r="AG57" s="8">
        <f t="shared" si="13"/>
        <v>1.5096470000000153</v>
      </c>
      <c r="AN57" s="8">
        <f t="shared" si="14"/>
        <v>5.4306829297752796E-2</v>
      </c>
      <c r="AO57" s="8">
        <f t="shared" si="15"/>
        <v>0.97793573122964961</v>
      </c>
      <c r="AP57" s="8">
        <f t="shared" si="16"/>
        <v>2.7650508417149382</v>
      </c>
      <c r="AQ57" s="8">
        <f t="shared" si="17"/>
        <v>18.007601325200483</v>
      </c>
      <c r="AR57" s="8">
        <f t="shared" si="18"/>
        <v>0.3744771309962005</v>
      </c>
    </row>
    <row r="58" spans="1:44" x14ac:dyDescent="0.25">
      <c r="A58" t="s">
        <v>2</v>
      </c>
      <c r="B58">
        <f t="shared" si="0"/>
        <v>44.580839999999995</v>
      </c>
      <c r="C58">
        <v>41.3</v>
      </c>
      <c r="D58">
        <v>100</v>
      </c>
      <c r="E58" s="1">
        <v>61341.43</v>
      </c>
      <c r="F58" s="1">
        <v>416.66</v>
      </c>
      <c r="G58" s="1">
        <f t="shared" si="1"/>
        <v>0.67924728849653493</v>
      </c>
      <c r="H58" s="1">
        <v>16877.310000000001</v>
      </c>
      <c r="I58" s="1">
        <v>5025.7299999999996</v>
      </c>
      <c r="J58" s="1">
        <f t="shared" si="19"/>
        <v>29.778027422616514</v>
      </c>
      <c r="K58" s="1">
        <v>74715.759999999995</v>
      </c>
      <c r="L58" s="1">
        <v>478.69</v>
      </c>
      <c r="M58" s="1">
        <f t="shared" si="2"/>
        <v>0.64068143053085458</v>
      </c>
      <c r="N58">
        <v>194231.87</v>
      </c>
      <c r="O58">
        <v>1322.85</v>
      </c>
      <c r="P58">
        <f t="shared" si="3"/>
        <v>0.68106742729707537</v>
      </c>
      <c r="Q58">
        <v>573272.80000000005</v>
      </c>
      <c r="R58">
        <v>3317.19</v>
      </c>
      <c r="S58">
        <f t="shared" si="4"/>
        <v>0.57864074486003858</v>
      </c>
      <c r="T58" s="3">
        <v>72861.95</v>
      </c>
      <c r="U58" s="3">
        <v>1041.24</v>
      </c>
      <c r="V58" s="3">
        <f t="shared" si="5"/>
        <v>1.4290586513262409</v>
      </c>
      <c r="W58">
        <v>1200028</v>
      </c>
      <c r="X58" s="3">
        <f t="shared" si="6"/>
        <v>6.1341429999999999</v>
      </c>
      <c r="Y58" s="3">
        <f t="shared" si="7"/>
        <v>7.4715759999999998</v>
      </c>
      <c r="Z58" s="3">
        <f t="shared" si="8"/>
        <v>19.423186999999999</v>
      </c>
      <c r="AA58" s="3">
        <f t="shared" si="9"/>
        <v>57.327280000000002</v>
      </c>
      <c r="AB58" s="3">
        <f t="shared" si="10"/>
        <v>7.2861949999999993</v>
      </c>
      <c r="AC58" s="8">
        <v>3967.82</v>
      </c>
      <c r="AD58" s="8">
        <v>128.79</v>
      </c>
      <c r="AE58" s="8">
        <f t="shared" si="11"/>
        <v>3.2458629675741335</v>
      </c>
      <c r="AF58" s="8">
        <f t="shared" si="12"/>
        <v>0.39678200000000002</v>
      </c>
      <c r="AG58" s="8">
        <f t="shared" si="13"/>
        <v>1.9608370000000122</v>
      </c>
      <c r="AN58" s="8">
        <f t="shared" si="14"/>
        <v>5.4456681436607174E-2</v>
      </c>
      <c r="AO58" s="8">
        <f t="shared" si="15"/>
        <v>0.84188564813321631</v>
      </c>
      <c r="AP58" s="8">
        <f t="shared" si="16"/>
        <v>2.6657517401057755</v>
      </c>
      <c r="AQ58" s="8">
        <f t="shared" si="17"/>
        <v>15.459731036186117</v>
      </c>
      <c r="AR58" s="8">
        <f t="shared" si="18"/>
        <v>0.38467301993231079</v>
      </c>
    </row>
    <row r="59" spans="1:44" x14ac:dyDescent="0.25">
      <c r="A59" t="s">
        <v>2</v>
      </c>
      <c r="B59">
        <f t="shared" si="0"/>
        <v>44.908923999999999</v>
      </c>
      <c r="C59">
        <v>41.3</v>
      </c>
      <c r="D59">
        <v>110</v>
      </c>
      <c r="E59" s="1">
        <v>71287.839999999997</v>
      </c>
      <c r="F59" s="1">
        <v>465.03</v>
      </c>
      <c r="G59" s="1">
        <f t="shared" si="1"/>
        <v>0.65232724122374863</v>
      </c>
      <c r="H59" s="1">
        <v>10571.79</v>
      </c>
      <c r="I59" s="1">
        <v>4856.6400000000003</v>
      </c>
      <c r="J59" s="1">
        <f t="shared" si="19"/>
        <v>45.939618550879274</v>
      </c>
      <c r="K59" s="1">
        <v>72974.600000000006</v>
      </c>
      <c r="L59" s="1">
        <v>455.23</v>
      </c>
      <c r="M59" s="1">
        <f t="shared" si="2"/>
        <v>0.62381979483272254</v>
      </c>
      <c r="N59">
        <v>200608.78</v>
      </c>
      <c r="O59">
        <v>1324</v>
      </c>
      <c r="P59">
        <f t="shared" si="3"/>
        <v>0.65999105323306384</v>
      </c>
      <c r="Q59">
        <v>561177.81999999995</v>
      </c>
      <c r="R59">
        <v>3172.26</v>
      </c>
      <c r="S59">
        <f t="shared" si="4"/>
        <v>0.5652860620899095</v>
      </c>
      <c r="T59" s="3">
        <v>75403.22</v>
      </c>
      <c r="U59" s="3">
        <v>1039.69</v>
      </c>
      <c r="V59" s="3">
        <f t="shared" si="5"/>
        <v>1.3788403200818216</v>
      </c>
      <c r="W59">
        <v>1238118</v>
      </c>
      <c r="X59" s="3">
        <f t="shared" si="6"/>
        <v>7.1287839999999996</v>
      </c>
      <c r="Y59" s="3">
        <f t="shared" si="7"/>
        <v>7.2974600000000009</v>
      </c>
      <c r="Z59" s="3">
        <f t="shared" si="8"/>
        <v>20.060877999999999</v>
      </c>
      <c r="AA59" s="3">
        <f t="shared" si="9"/>
        <v>56.117781999999998</v>
      </c>
      <c r="AB59" s="3">
        <f t="shared" si="10"/>
        <v>7.5403219999999997</v>
      </c>
      <c r="AC59" s="8">
        <v>5076.8500000000004</v>
      </c>
      <c r="AD59" s="8">
        <v>140.38999999999999</v>
      </c>
      <c r="AE59" s="8">
        <f t="shared" si="11"/>
        <v>2.7652973792804589</v>
      </c>
      <c r="AF59" s="8">
        <f t="shared" si="12"/>
        <v>0.50768500000000005</v>
      </c>
      <c r="AG59" s="8">
        <f t="shared" si="13"/>
        <v>1.3470889999999969</v>
      </c>
      <c r="AN59" s="8">
        <f t="shared" si="14"/>
        <v>6.7329352778303111E-2</v>
      </c>
      <c r="AO59" s="8">
        <f t="shared" si="15"/>
        <v>0.94542169419290045</v>
      </c>
      <c r="AP59" s="8">
        <f t="shared" si="16"/>
        <v>2.6604802818765565</v>
      </c>
      <c r="AQ59" s="8">
        <f t="shared" si="17"/>
        <v>14.041746358470309</v>
      </c>
      <c r="AR59" s="8">
        <f t="shared" si="18"/>
        <v>0.36376573348384855</v>
      </c>
    </row>
    <row r="60" spans="1:44" x14ac:dyDescent="0.25">
      <c r="A60" t="s">
        <v>2</v>
      </c>
      <c r="B60">
        <f t="shared" si="0"/>
        <v>45.237007999999996</v>
      </c>
      <c r="C60">
        <v>41.3</v>
      </c>
      <c r="D60">
        <v>120</v>
      </c>
      <c r="E60" s="1">
        <v>59189.69</v>
      </c>
      <c r="F60" s="1">
        <v>394.56</v>
      </c>
      <c r="G60" s="1">
        <f t="shared" si="1"/>
        <v>0.6666025789288641</v>
      </c>
      <c r="H60" s="1">
        <v>17502</v>
      </c>
      <c r="I60" s="1">
        <v>4873.26</v>
      </c>
      <c r="J60" s="1">
        <f t="shared" si="19"/>
        <v>27.844017826534113</v>
      </c>
      <c r="K60" s="1">
        <v>75098.31</v>
      </c>
      <c r="L60" s="1">
        <v>469.43</v>
      </c>
      <c r="M60" s="1">
        <f t="shared" si="2"/>
        <v>0.62508730223090236</v>
      </c>
      <c r="N60">
        <v>199137.92000000001</v>
      </c>
      <c r="O60">
        <v>1320.45</v>
      </c>
      <c r="P60">
        <f t="shared" si="3"/>
        <v>0.66308315362538683</v>
      </c>
      <c r="Q60">
        <v>570343.64</v>
      </c>
      <c r="R60">
        <v>3218.97</v>
      </c>
      <c r="S60">
        <f t="shared" si="4"/>
        <v>0.56439132029244676</v>
      </c>
      <c r="T60" s="3">
        <v>72556.2</v>
      </c>
      <c r="U60" s="3">
        <v>1027.3499999999999</v>
      </c>
      <c r="V60" s="3">
        <f t="shared" si="5"/>
        <v>1.4159368875437248</v>
      </c>
      <c r="W60">
        <v>1210982</v>
      </c>
      <c r="X60" s="3">
        <f t="shared" si="6"/>
        <v>5.9189690000000006</v>
      </c>
      <c r="Y60" s="3">
        <f t="shared" si="7"/>
        <v>7.5098310000000001</v>
      </c>
      <c r="Z60" s="3">
        <f t="shared" si="8"/>
        <v>19.913792000000001</v>
      </c>
      <c r="AA60" s="3">
        <f t="shared" si="9"/>
        <v>57.034364000000004</v>
      </c>
      <c r="AB60" s="3">
        <f t="shared" si="10"/>
        <v>7.2556199999999995</v>
      </c>
      <c r="AC60" s="8">
        <v>3803.04</v>
      </c>
      <c r="AD60" s="8">
        <v>126.03</v>
      </c>
      <c r="AE60" s="8">
        <f t="shared" si="11"/>
        <v>3.3139278051243219</v>
      </c>
      <c r="AF60" s="8">
        <f t="shared" si="12"/>
        <v>0.38030399999999998</v>
      </c>
      <c r="AG60" s="8">
        <f t="shared" si="13"/>
        <v>1.9871199999999902</v>
      </c>
      <c r="AN60" s="8">
        <f t="shared" si="14"/>
        <v>5.2415093403458284E-2</v>
      </c>
      <c r="AO60" s="8">
        <f t="shared" si="15"/>
        <v>0.81577714929943967</v>
      </c>
      <c r="AP60" s="8">
        <f t="shared" si="16"/>
        <v>2.7446023909741695</v>
      </c>
      <c r="AQ60" s="8">
        <f t="shared" si="17"/>
        <v>15.563783183979133</v>
      </c>
      <c r="AR60" s="8">
        <f t="shared" si="18"/>
        <v>0.37711707544198508</v>
      </c>
    </row>
    <row r="61" spans="1:44" x14ac:dyDescent="0.25">
      <c r="A61" t="s">
        <v>2</v>
      </c>
      <c r="B61">
        <f t="shared" si="0"/>
        <v>45.565092</v>
      </c>
      <c r="C61">
        <v>41.3</v>
      </c>
      <c r="D61">
        <v>130</v>
      </c>
      <c r="E61" s="1">
        <v>65612.34</v>
      </c>
      <c r="F61" s="1">
        <v>294.95999999999998</v>
      </c>
      <c r="G61" s="1">
        <f t="shared" si="1"/>
        <v>0.44954958167929998</v>
      </c>
      <c r="H61" s="1">
        <v>0</v>
      </c>
      <c r="I61" s="1">
        <v>6807.33</v>
      </c>
      <c r="J61" s="1"/>
      <c r="K61" s="1">
        <v>77134.850000000006</v>
      </c>
      <c r="L61" s="1">
        <v>304.10000000000002</v>
      </c>
      <c r="M61" s="1">
        <f t="shared" si="2"/>
        <v>0.39424462483559641</v>
      </c>
      <c r="N61">
        <v>190995.52</v>
      </c>
      <c r="O61">
        <v>877.94</v>
      </c>
      <c r="P61">
        <f t="shared" si="3"/>
        <v>0.45966523193842462</v>
      </c>
      <c r="Q61">
        <v>586824.93000000005</v>
      </c>
      <c r="R61">
        <v>1565.08</v>
      </c>
      <c r="S61">
        <f t="shared" si="4"/>
        <v>0.26670305230556579</v>
      </c>
      <c r="T61" s="3">
        <v>72473.52</v>
      </c>
      <c r="U61" s="3">
        <v>965.31</v>
      </c>
      <c r="V61" s="3">
        <f t="shared" si="5"/>
        <v>1.3319485516917073</v>
      </c>
      <c r="W61">
        <v>1213116</v>
      </c>
      <c r="X61" s="3">
        <f t="shared" si="6"/>
        <v>6.5612339999999998</v>
      </c>
      <c r="Y61" s="3">
        <f t="shared" si="7"/>
        <v>7.7134850000000004</v>
      </c>
      <c r="Z61" s="3">
        <f t="shared" si="8"/>
        <v>19.099551999999999</v>
      </c>
      <c r="AA61" s="3">
        <f t="shared" si="9"/>
        <v>58.682493000000008</v>
      </c>
      <c r="AB61" s="3">
        <f t="shared" si="10"/>
        <v>7.2473520000000002</v>
      </c>
      <c r="AC61" s="8">
        <v>4097.21</v>
      </c>
      <c r="AD61" s="8">
        <v>128.88999999999999</v>
      </c>
      <c r="AE61" s="8">
        <f t="shared" si="11"/>
        <v>3.1457992145874871</v>
      </c>
      <c r="AF61" s="8">
        <f t="shared" si="12"/>
        <v>0.409721</v>
      </c>
      <c r="AG61" s="8">
        <f t="shared" si="13"/>
        <v>0.28616299999998773</v>
      </c>
      <c r="AN61" s="8">
        <f t="shared" si="14"/>
        <v>5.6533889895233454E-2</v>
      </c>
      <c r="AO61" s="8">
        <f t="shared" si="15"/>
        <v>0.9053284565176356</v>
      </c>
      <c r="AP61" s="8">
        <f t="shared" si="16"/>
        <v>2.6353835166278659</v>
      </c>
      <c r="AQ61" s="8">
        <f t="shared" si="17"/>
        <v>16.013907024536209</v>
      </c>
      <c r="AR61" s="8">
        <f t="shared" si="18"/>
        <v>0.40385685486235495</v>
      </c>
    </row>
    <row r="62" spans="1:44" x14ac:dyDescent="0.25">
      <c r="A62" t="s">
        <v>2</v>
      </c>
      <c r="B62">
        <f t="shared" si="0"/>
        <v>45.893175999999997</v>
      </c>
      <c r="C62">
        <v>41.3</v>
      </c>
      <c r="D62">
        <v>140</v>
      </c>
      <c r="E62" s="1">
        <v>67659.039999999994</v>
      </c>
      <c r="F62" s="1">
        <v>451.89</v>
      </c>
      <c r="G62" s="1">
        <f t="shared" si="1"/>
        <v>0.66789301178379124</v>
      </c>
      <c r="H62" s="1">
        <v>11132.02</v>
      </c>
      <c r="I62" s="1">
        <v>4946.87</v>
      </c>
      <c r="J62" s="1">
        <f t="shared" si="19"/>
        <v>44.43820618360369</v>
      </c>
      <c r="K62" s="1">
        <v>68591.19</v>
      </c>
      <c r="L62" s="1">
        <v>437.14</v>
      </c>
      <c r="M62" s="1">
        <f t="shared" si="2"/>
        <v>0.6373121679329371</v>
      </c>
      <c r="N62">
        <v>195566.57</v>
      </c>
      <c r="O62">
        <v>1318.21</v>
      </c>
      <c r="P62">
        <f t="shared" si="3"/>
        <v>0.67404669417682173</v>
      </c>
      <c r="Q62">
        <v>569437.41</v>
      </c>
      <c r="R62">
        <v>3259.74</v>
      </c>
      <c r="S62">
        <f t="shared" si="4"/>
        <v>0.57244921790438741</v>
      </c>
      <c r="T62" s="3">
        <v>70719.64</v>
      </c>
      <c r="U62" s="3">
        <v>1023.29</v>
      </c>
      <c r="V62" s="3">
        <f t="shared" si="5"/>
        <v>1.446967207412255</v>
      </c>
      <c r="W62">
        <v>1206846</v>
      </c>
      <c r="X62" s="3">
        <f t="shared" si="6"/>
        <v>6.765903999999999</v>
      </c>
      <c r="Y62" s="3">
        <f t="shared" si="7"/>
        <v>6.8591190000000006</v>
      </c>
      <c r="Z62" s="3">
        <f t="shared" si="8"/>
        <v>19.556657000000001</v>
      </c>
      <c r="AA62" s="3">
        <f t="shared" si="9"/>
        <v>56.943741000000003</v>
      </c>
      <c r="AB62" s="3">
        <f t="shared" si="10"/>
        <v>7.0719640000000004</v>
      </c>
      <c r="AC62" s="8">
        <v>13919.64</v>
      </c>
      <c r="AD62" s="8">
        <v>224.1</v>
      </c>
      <c r="AE62" s="8">
        <f t="shared" si="11"/>
        <v>1.6099554298818073</v>
      </c>
      <c r="AF62" s="8">
        <f t="shared" si="12"/>
        <v>1.391964</v>
      </c>
      <c r="AG62" s="8">
        <f t="shared" si="13"/>
        <v>1.4106510000000014</v>
      </c>
      <c r="AN62" s="8">
        <f t="shared" si="14"/>
        <v>0.19682849064276911</v>
      </c>
      <c r="AO62" s="8">
        <f t="shared" si="15"/>
        <v>0.95672206476164179</v>
      </c>
      <c r="AP62" s="8">
        <f t="shared" si="16"/>
        <v>2.7653784719492354</v>
      </c>
      <c r="AQ62" s="8">
        <f t="shared" si="17"/>
        <v>4.860688925863025</v>
      </c>
      <c r="AR62" s="8">
        <f t="shared" si="18"/>
        <v>0.35073064890384897</v>
      </c>
    </row>
    <row r="63" spans="1:44" x14ac:dyDescent="0.25">
      <c r="A63" t="s">
        <v>2</v>
      </c>
      <c r="B63">
        <f t="shared" si="0"/>
        <v>46.221260000000001</v>
      </c>
      <c r="C63">
        <v>41.3</v>
      </c>
      <c r="D63">
        <v>150</v>
      </c>
      <c r="E63" s="1">
        <v>67534.73</v>
      </c>
      <c r="F63" s="1">
        <v>312.37</v>
      </c>
      <c r="G63" s="1">
        <f t="shared" si="1"/>
        <v>0.46253238889087145</v>
      </c>
      <c r="H63" s="1">
        <v>0</v>
      </c>
      <c r="I63" s="1">
        <v>7417.77</v>
      </c>
      <c r="J63" s="1"/>
      <c r="K63" s="1">
        <v>67319.77</v>
      </c>
      <c r="L63" s="1">
        <v>282.72000000000003</v>
      </c>
      <c r="M63" s="1">
        <f t="shared" si="2"/>
        <v>0.41996578419682656</v>
      </c>
      <c r="N63">
        <v>171890.7</v>
      </c>
      <c r="O63">
        <v>853.8</v>
      </c>
      <c r="P63">
        <f t="shared" si="3"/>
        <v>0.4967109913450814</v>
      </c>
      <c r="Q63">
        <v>620815.88</v>
      </c>
      <c r="R63">
        <v>1560.95</v>
      </c>
      <c r="S63">
        <f t="shared" si="4"/>
        <v>0.25143525645639092</v>
      </c>
      <c r="T63" s="3">
        <v>65573.61</v>
      </c>
      <c r="U63" s="3">
        <v>957.76</v>
      </c>
      <c r="V63" s="3">
        <f t="shared" si="5"/>
        <v>1.4605875747880894</v>
      </c>
      <c r="W63">
        <v>1159593</v>
      </c>
      <c r="X63" s="3">
        <f t="shared" si="6"/>
        <v>6.7534729999999996</v>
      </c>
      <c r="Y63" s="3">
        <f t="shared" si="7"/>
        <v>6.7319770000000005</v>
      </c>
      <c r="Z63" s="3">
        <f t="shared" si="8"/>
        <v>17.189070000000001</v>
      </c>
      <c r="AA63" s="3">
        <f t="shared" si="9"/>
        <v>62.081588000000004</v>
      </c>
      <c r="AB63" s="3">
        <f t="shared" si="10"/>
        <v>6.5573610000000002</v>
      </c>
      <c r="AC63" s="8">
        <v>4315.55</v>
      </c>
      <c r="AD63" s="8">
        <v>128.38</v>
      </c>
      <c r="AE63" s="8">
        <f t="shared" si="11"/>
        <v>2.9748236030169966</v>
      </c>
      <c r="AF63" s="8">
        <f t="shared" si="12"/>
        <v>0.43155500000000002</v>
      </c>
      <c r="AG63" s="8">
        <f t="shared" si="13"/>
        <v>0.2549759999999992</v>
      </c>
      <c r="AN63" s="8">
        <f t="shared" si="14"/>
        <v>6.5812298575600767E-2</v>
      </c>
      <c r="AO63" s="8">
        <f t="shared" si="15"/>
        <v>1.0299071531977573</v>
      </c>
      <c r="AP63" s="8">
        <f t="shared" si="16"/>
        <v>2.6213395907286485</v>
      </c>
      <c r="AQ63" s="8">
        <f t="shared" si="17"/>
        <v>15.649159435066213</v>
      </c>
      <c r="AR63" s="8">
        <f t="shared" si="18"/>
        <v>0.39164288702064742</v>
      </c>
    </row>
    <row r="64" spans="1:44" x14ac:dyDescent="0.25">
      <c r="A64" t="s">
        <v>2</v>
      </c>
      <c r="B64">
        <f t="shared" si="0"/>
        <v>46.628083999999994</v>
      </c>
      <c r="C64">
        <v>46.3</v>
      </c>
      <c r="D64">
        <v>10</v>
      </c>
      <c r="E64" s="1">
        <v>76657.87</v>
      </c>
      <c r="F64" s="1">
        <v>474.8</v>
      </c>
      <c r="G64" s="1">
        <f t="shared" si="1"/>
        <v>0.61937541442255062</v>
      </c>
      <c r="H64" s="1">
        <v>20350.53</v>
      </c>
      <c r="I64" s="1">
        <v>4551.33</v>
      </c>
      <c r="J64" s="1">
        <f t="shared" si="19"/>
        <v>22.364675514593479</v>
      </c>
      <c r="K64" s="1">
        <v>71299.38</v>
      </c>
      <c r="L64" s="1">
        <v>425.5</v>
      </c>
      <c r="M64" s="1">
        <f t="shared" si="2"/>
        <v>0.59677938293432564</v>
      </c>
      <c r="N64">
        <v>200422.96</v>
      </c>
      <c r="O64">
        <v>1267.73</v>
      </c>
      <c r="P64">
        <f t="shared" si="3"/>
        <v>0.63252733119997828</v>
      </c>
      <c r="Q64">
        <v>551735.32999999996</v>
      </c>
      <c r="R64">
        <v>2991.03</v>
      </c>
      <c r="S64">
        <f t="shared" si="4"/>
        <v>0.54211319039511219</v>
      </c>
      <c r="T64" s="3">
        <v>71024.73</v>
      </c>
      <c r="U64" s="3">
        <v>989.76</v>
      </c>
      <c r="V64" s="3">
        <f t="shared" si="5"/>
        <v>1.3935427843231505</v>
      </c>
      <c r="W64">
        <v>1275806</v>
      </c>
      <c r="X64" s="3">
        <f t="shared" si="6"/>
        <v>7.6657869999999999</v>
      </c>
      <c r="Y64" s="3">
        <f t="shared" si="7"/>
        <v>7.1299380000000001</v>
      </c>
      <c r="Z64" s="3">
        <f t="shared" si="8"/>
        <v>20.042296</v>
      </c>
      <c r="AA64" s="3">
        <f t="shared" si="9"/>
        <v>55.173532999999999</v>
      </c>
      <c r="AB64" s="3">
        <f t="shared" si="10"/>
        <v>7.1024729999999998</v>
      </c>
      <c r="AC64" s="8">
        <v>5301.05</v>
      </c>
      <c r="AD64" s="8">
        <v>138.32</v>
      </c>
      <c r="AE64" s="8">
        <f t="shared" si="11"/>
        <v>2.6092943850746546</v>
      </c>
      <c r="AF64" s="8">
        <f t="shared" si="12"/>
        <v>0.53010500000000005</v>
      </c>
      <c r="AG64" s="8">
        <f t="shared" si="13"/>
        <v>2.355868000000001</v>
      </c>
      <c r="AN64" s="8">
        <f t="shared" si="14"/>
        <v>7.4636679365060604E-2</v>
      </c>
      <c r="AO64" s="8">
        <f t="shared" si="15"/>
        <v>1.0793123747179327</v>
      </c>
      <c r="AP64" s="8">
        <f t="shared" si="16"/>
        <v>2.8218757044201364</v>
      </c>
      <c r="AQ64" s="8">
        <f t="shared" si="17"/>
        <v>14.460884164457983</v>
      </c>
      <c r="AR64" s="8">
        <f t="shared" si="18"/>
        <v>0.35574457138044469</v>
      </c>
    </row>
    <row r="65" spans="1:44" x14ac:dyDescent="0.25">
      <c r="A65" t="s">
        <v>2</v>
      </c>
      <c r="B65">
        <f t="shared" si="0"/>
        <v>46.956167999999998</v>
      </c>
      <c r="C65">
        <v>46.3</v>
      </c>
      <c r="D65">
        <v>20</v>
      </c>
      <c r="E65" s="1">
        <v>57225.13</v>
      </c>
      <c r="F65" s="1">
        <v>413.93</v>
      </c>
      <c r="G65" s="1">
        <f t="shared" si="1"/>
        <v>0.72333605882590402</v>
      </c>
      <c r="H65" s="1">
        <v>15934.87</v>
      </c>
      <c r="I65" s="1">
        <v>5308.74</v>
      </c>
      <c r="J65" s="1">
        <f t="shared" si="19"/>
        <v>33.315238844119847</v>
      </c>
      <c r="K65" s="1">
        <v>71810.3</v>
      </c>
      <c r="L65" s="1">
        <v>486.44</v>
      </c>
      <c r="M65" s="1">
        <f t="shared" si="2"/>
        <v>0.67739586103943306</v>
      </c>
      <c r="N65">
        <v>214065.15</v>
      </c>
      <c r="O65">
        <v>1516.35</v>
      </c>
      <c r="P65">
        <f t="shared" si="3"/>
        <v>0.70835911403607732</v>
      </c>
      <c r="Q65">
        <v>551961.80000000005</v>
      </c>
      <c r="R65">
        <v>3418.14</v>
      </c>
      <c r="S65">
        <f t="shared" si="4"/>
        <v>0.61927111622579678</v>
      </c>
      <c r="T65" s="3">
        <v>82790.13</v>
      </c>
      <c r="U65" s="3">
        <v>1164.6400000000001</v>
      </c>
      <c r="V65" s="3">
        <f t="shared" si="5"/>
        <v>1.4067377355247541</v>
      </c>
      <c r="W65">
        <v>1032974</v>
      </c>
      <c r="X65" s="3">
        <f t="shared" si="6"/>
        <v>5.7225129999999993</v>
      </c>
      <c r="Y65" s="3">
        <f t="shared" si="7"/>
        <v>7.1810300000000007</v>
      </c>
      <c r="Z65" s="3">
        <f t="shared" si="8"/>
        <v>21.406514999999999</v>
      </c>
      <c r="AA65" s="3">
        <f t="shared" si="9"/>
        <v>55.196180000000005</v>
      </c>
      <c r="AB65" s="3">
        <f t="shared" si="10"/>
        <v>8.2790130000000008</v>
      </c>
      <c r="AC65" s="8">
        <v>3778.34</v>
      </c>
      <c r="AD65" s="8">
        <v>137.54</v>
      </c>
      <c r="AE65" s="8">
        <f t="shared" si="11"/>
        <v>3.6402229550543357</v>
      </c>
      <c r="AF65" s="8">
        <f t="shared" si="12"/>
        <v>0.377834</v>
      </c>
      <c r="AG65" s="8">
        <f t="shared" si="13"/>
        <v>1.8369149999999763</v>
      </c>
      <c r="AN65" s="8">
        <f t="shared" si="14"/>
        <v>4.5637565733983025E-2</v>
      </c>
      <c r="AO65" s="8">
        <f t="shared" si="15"/>
        <v>0.69120715235016539</v>
      </c>
      <c r="AP65" s="8">
        <f t="shared" si="16"/>
        <v>2.5856361138700952</v>
      </c>
      <c r="AQ65" s="8">
        <f t="shared" si="17"/>
        <v>15.145574511557985</v>
      </c>
      <c r="AR65" s="8">
        <f t="shared" si="18"/>
        <v>0.33546002233432209</v>
      </c>
    </row>
    <row r="66" spans="1:44" x14ac:dyDescent="0.25">
      <c r="A66" t="s">
        <v>2</v>
      </c>
      <c r="B66">
        <f t="shared" si="0"/>
        <v>47.284251999999995</v>
      </c>
      <c r="C66">
        <v>46.3</v>
      </c>
      <c r="D66">
        <v>30</v>
      </c>
      <c r="E66" s="1">
        <v>81018.94</v>
      </c>
      <c r="F66" s="1">
        <v>499.08</v>
      </c>
      <c r="G66" s="1">
        <f t="shared" si="1"/>
        <v>0.61600410965633468</v>
      </c>
      <c r="H66" s="1">
        <v>13286.19</v>
      </c>
      <c r="I66" s="1">
        <v>4568.54</v>
      </c>
      <c r="J66" s="1">
        <f t="shared" si="19"/>
        <v>34.385628987693231</v>
      </c>
      <c r="K66" s="1">
        <v>76233.31</v>
      </c>
      <c r="L66" s="1">
        <v>452.49</v>
      </c>
      <c r="M66" s="1">
        <f t="shared" si="2"/>
        <v>0.59355942959842622</v>
      </c>
      <c r="N66">
        <v>214168.36</v>
      </c>
      <c r="O66">
        <v>1336.37</v>
      </c>
      <c r="P66">
        <f t="shared" si="3"/>
        <v>0.62398105864003439</v>
      </c>
      <c r="Q66">
        <v>534718.9</v>
      </c>
      <c r="R66">
        <v>2933.43</v>
      </c>
      <c r="S66">
        <f t="shared" si="4"/>
        <v>0.54859291489416206</v>
      </c>
      <c r="T66" s="3">
        <v>70068.2</v>
      </c>
      <c r="U66" s="3">
        <v>987.09</v>
      </c>
      <c r="V66" s="3">
        <f t="shared" si="5"/>
        <v>1.4087560405433563</v>
      </c>
      <c r="W66">
        <v>1338051</v>
      </c>
      <c r="X66" s="3">
        <f t="shared" si="6"/>
        <v>8.1018939999999997</v>
      </c>
      <c r="Y66" s="3">
        <f t="shared" si="7"/>
        <v>7.6233309999999994</v>
      </c>
      <c r="Z66" s="3">
        <f t="shared" si="8"/>
        <v>21.416836</v>
      </c>
      <c r="AA66" s="3">
        <f t="shared" si="9"/>
        <v>53.471890000000002</v>
      </c>
      <c r="AB66" s="3">
        <f t="shared" si="10"/>
        <v>7.0068199999999994</v>
      </c>
      <c r="AC66" s="8">
        <v>7099.07</v>
      </c>
      <c r="AD66" s="8">
        <v>159.01</v>
      </c>
      <c r="AE66" s="8">
        <f t="shared" si="11"/>
        <v>2.2398708563234337</v>
      </c>
      <c r="AF66" s="8">
        <f t="shared" si="12"/>
        <v>0.70990699999999995</v>
      </c>
      <c r="AG66" s="8">
        <f t="shared" si="13"/>
        <v>1.6693220000000082</v>
      </c>
      <c r="AN66" s="8">
        <f t="shared" si="14"/>
        <v>0.10131657442320482</v>
      </c>
      <c r="AO66" s="8">
        <f t="shared" si="15"/>
        <v>1.1562868747877069</v>
      </c>
      <c r="AP66" s="8">
        <f t="shared" si="16"/>
        <v>3.0565700274875049</v>
      </c>
      <c r="AQ66" s="8">
        <f t="shared" si="17"/>
        <v>11.412613201447515</v>
      </c>
      <c r="AR66" s="8">
        <f t="shared" si="18"/>
        <v>0.35595038408100993</v>
      </c>
    </row>
    <row r="67" spans="1:44" x14ac:dyDescent="0.25">
      <c r="A67" t="s">
        <v>2</v>
      </c>
      <c r="B67">
        <f t="shared" ref="B67:B130" si="20">C67 + ( 0.0328084 * D67)</f>
        <v>47.612335999999999</v>
      </c>
      <c r="C67">
        <v>46.3</v>
      </c>
      <c r="D67">
        <v>40</v>
      </c>
      <c r="E67" s="1">
        <v>66525.2</v>
      </c>
      <c r="F67" s="1">
        <v>290.98</v>
      </c>
      <c r="G67" s="1">
        <f t="shared" ref="G67:G130" si="21">(F67/E67)*100</f>
        <v>0.4373981588931713</v>
      </c>
      <c r="H67" s="1">
        <v>0</v>
      </c>
      <c r="I67" s="1">
        <v>6641.91</v>
      </c>
      <c r="J67" s="1"/>
      <c r="K67" s="1">
        <v>73839.95</v>
      </c>
      <c r="L67" s="1">
        <v>285.36</v>
      </c>
      <c r="M67" s="1">
        <f t="shared" ref="M67:M130" si="22">(L67/K67)*100</f>
        <v>0.38645746645278067</v>
      </c>
      <c r="N67">
        <v>202337.03</v>
      </c>
      <c r="O67">
        <v>890.16</v>
      </c>
      <c r="P67">
        <f t="shared" ref="P67:P130" si="23">(O67/N67)*100</f>
        <v>0.4399392439436321</v>
      </c>
      <c r="Q67">
        <v>572466.31999999995</v>
      </c>
      <c r="R67">
        <v>1553.39</v>
      </c>
      <c r="S67">
        <f t="shared" ref="S67:S130" si="24">(R67/Q67)*100</f>
        <v>0.27135046128128554</v>
      </c>
      <c r="T67" s="3">
        <v>74866.44</v>
      </c>
      <c r="U67" s="3">
        <v>953.09</v>
      </c>
      <c r="V67" s="3">
        <f t="shared" ref="V67:V130" si="25">(U67/T67)*100</f>
        <v>1.2730537207325472</v>
      </c>
      <c r="W67">
        <v>1216980</v>
      </c>
      <c r="X67" s="3">
        <f t="shared" ref="X67:X130" si="26">(E67/10000)</f>
        <v>6.65252</v>
      </c>
      <c r="Y67" s="3">
        <f t="shared" ref="Y67:Y130" si="27">(K67/10000)</f>
        <v>7.3839949999999996</v>
      </c>
      <c r="Z67" s="3">
        <f t="shared" ref="Z67:Z130" si="28">(N67/10000)</f>
        <v>20.233702999999998</v>
      </c>
      <c r="AA67" s="3">
        <f t="shared" ref="AA67:AA130" si="29">(Q67/10000)</f>
        <v>57.246631999999998</v>
      </c>
      <c r="AB67" s="3">
        <f t="shared" ref="AB67:AB130" si="30">(T67/10000)</f>
        <v>7.4866440000000001</v>
      </c>
      <c r="AC67" s="8">
        <v>7214.06</v>
      </c>
      <c r="AD67" s="8">
        <v>158.88</v>
      </c>
      <c r="AE67" s="8">
        <f t="shared" ref="AE67:AE130" si="31">(AD67/AC67)*100</f>
        <v>2.202365935409464</v>
      </c>
      <c r="AF67" s="8">
        <f t="shared" ref="AF67:AF130" si="32">(AC67/10000)</f>
        <v>0.72140599999999999</v>
      </c>
      <c r="AG67" s="8">
        <f t="shared" ref="AG67:AG130" si="33">100-(AF67+AB67+AA67+Z67+Y67+X67)</f>
        <v>0.27510000000002321</v>
      </c>
      <c r="AN67" s="8">
        <f t="shared" ref="AN67:AN130" si="34">AC67/T67</f>
        <v>9.6359062885853802E-2</v>
      </c>
      <c r="AO67" s="8">
        <f t="shared" ref="AO67:AO130" si="35">E67/T67</f>
        <v>0.88858505893962625</v>
      </c>
      <c r="AP67" s="8">
        <f t="shared" ref="AP67:AP130" si="36">N67/T67</f>
        <v>2.702639927850182</v>
      </c>
      <c r="AQ67" s="8">
        <f t="shared" ref="AQ67:AQ130" si="37">E67/AC67</f>
        <v>9.221603368976691</v>
      </c>
      <c r="AR67" s="8">
        <f t="shared" ref="AR67:AR130" si="38">K67/N67</f>
        <v>0.36493542482065688</v>
      </c>
    </row>
    <row r="68" spans="1:44" x14ac:dyDescent="0.25">
      <c r="A68" t="s">
        <v>2</v>
      </c>
      <c r="B68">
        <f t="shared" si="20"/>
        <v>47.940419999999996</v>
      </c>
      <c r="C68">
        <v>46.3</v>
      </c>
      <c r="D68">
        <v>50</v>
      </c>
      <c r="E68" s="1">
        <v>72660.210000000006</v>
      </c>
      <c r="F68" s="1">
        <v>302.87</v>
      </c>
      <c r="G68" s="1">
        <f t="shared" si="21"/>
        <v>0.41683061472021621</v>
      </c>
      <c r="H68" s="1">
        <v>0</v>
      </c>
      <c r="I68" s="1">
        <v>5936.9</v>
      </c>
      <c r="J68" s="1"/>
      <c r="K68" s="1">
        <v>76205.86</v>
      </c>
      <c r="L68" s="1">
        <v>284.64999999999998</v>
      </c>
      <c r="M68" s="1">
        <f t="shared" si="22"/>
        <v>0.37352770508724653</v>
      </c>
      <c r="N68">
        <v>197245.91</v>
      </c>
      <c r="O68">
        <v>851.08</v>
      </c>
      <c r="P68">
        <f t="shared" si="23"/>
        <v>0.431481697136331</v>
      </c>
      <c r="Q68">
        <v>562069.87</v>
      </c>
      <c r="R68">
        <v>1531.79</v>
      </c>
      <c r="S68">
        <f t="shared" si="24"/>
        <v>0.27252661666422362</v>
      </c>
      <c r="T68" s="3">
        <v>80173.210000000006</v>
      </c>
      <c r="U68" s="3">
        <v>947.26</v>
      </c>
      <c r="V68" s="3">
        <f t="shared" si="25"/>
        <v>1.1815168682905424</v>
      </c>
      <c r="W68">
        <v>1309350</v>
      </c>
      <c r="X68" s="3">
        <f t="shared" si="26"/>
        <v>7.2660210000000003</v>
      </c>
      <c r="Y68" s="3">
        <f t="shared" si="27"/>
        <v>7.6205860000000003</v>
      </c>
      <c r="Z68" s="3">
        <f t="shared" si="28"/>
        <v>19.724591</v>
      </c>
      <c r="AA68" s="3">
        <f t="shared" si="29"/>
        <v>56.206986999999998</v>
      </c>
      <c r="AB68" s="3">
        <f t="shared" si="30"/>
        <v>8.0173210000000008</v>
      </c>
      <c r="AC68" s="8">
        <v>8460.6299999999992</v>
      </c>
      <c r="AD68" s="8">
        <v>164.71</v>
      </c>
      <c r="AE68" s="8">
        <f t="shared" si="31"/>
        <v>1.9467817408396304</v>
      </c>
      <c r="AF68" s="8">
        <f t="shared" si="32"/>
        <v>0.8460629999999999</v>
      </c>
      <c r="AG68" s="8">
        <f t="shared" si="33"/>
        <v>0.31843100000000391</v>
      </c>
      <c r="AN68" s="8">
        <f t="shared" si="34"/>
        <v>0.10552939067800826</v>
      </c>
      <c r="AO68" s="8">
        <f t="shared" si="35"/>
        <v>0.9062903930128281</v>
      </c>
      <c r="AP68" s="8">
        <f t="shared" si="36"/>
        <v>2.4602471324274031</v>
      </c>
      <c r="AQ68" s="8">
        <f t="shared" si="37"/>
        <v>8.5880377702369692</v>
      </c>
      <c r="AR68" s="8">
        <f t="shared" si="38"/>
        <v>0.38634950656264561</v>
      </c>
    </row>
    <row r="69" spans="1:44" x14ac:dyDescent="0.25">
      <c r="A69" t="s">
        <v>2</v>
      </c>
      <c r="B69">
        <f t="shared" si="20"/>
        <v>48.268504</v>
      </c>
      <c r="C69">
        <v>46.3</v>
      </c>
      <c r="D69">
        <v>60</v>
      </c>
      <c r="E69" s="1">
        <v>66726.61</v>
      </c>
      <c r="F69" s="1">
        <v>417.76</v>
      </c>
      <c r="G69" s="1">
        <f t="shared" si="21"/>
        <v>0.62607706280897524</v>
      </c>
      <c r="H69" s="1">
        <v>18938.95</v>
      </c>
      <c r="I69" s="1">
        <v>4550.97</v>
      </c>
      <c r="J69" s="1">
        <f t="shared" ref="J69:J130" si="39">(I69/H69)*100</f>
        <v>24.02968485581302</v>
      </c>
      <c r="K69" s="1">
        <v>71531.66</v>
      </c>
      <c r="L69" s="1">
        <v>424.71</v>
      </c>
      <c r="M69" s="1">
        <f t="shared" si="22"/>
        <v>0.59373709487519222</v>
      </c>
      <c r="N69">
        <v>216138.65</v>
      </c>
      <c r="O69">
        <v>1343.36</v>
      </c>
      <c r="P69">
        <f t="shared" si="23"/>
        <v>0.62152696891555481</v>
      </c>
      <c r="Q69">
        <v>539800.98</v>
      </c>
      <c r="R69">
        <v>2940.26</v>
      </c>
      <c r="S69">
        <f t="shared" si="24"/>
        <v>0.5446933423499899</v>
      </c>
      <c r="T69" s="3">
        <v>74382.75</v>
      </c>
      <c r="U69" s="3">
        <v>1008.64</v>
      </c>
      <c r="V69" s="3">
        <f t="shared" si="25"/>
        <v>1.3560133229814708</v>
      </c>
      <c r="W69">
        <v>1259193</v>
      </c>
      <c r="X69" s="3">
        <f t="shared" si="26"/>
        <v>6.6726609999999997</v>
      </c>
      <c r="Y69" s="3">
        <f t="shared" si="27"/>
        <v>7.1531660000000006</v>
      </c>
      <c r="Z69" s="3">
        <f t="shared" si="28"/>
        <v>21.613865000000001</v>
      </c>
      <c r="AA69" s="3">
        <f t="shared" si="29"/>
        <v>53.980097999999998</v>
      </c>
      <c r="AB69" s="3">
        <f t="shared" si="30"/>
        <v>7.438275</v>
      </c>
      <c r="AC69" s="8">
        <v>9491.8799999999992</v>
      </c>
      <c r="AD69" s="8">
        <v>182.6</v>
      </c>
      <c r="AE69" s="8">
        <f t="shared" si="31"/>
        <v>1.9237495627841903</v>
      </c>
      <c r="AF69" s="8">
        <f t="shared" si="32"/>
        <v>0.94918799999999992</v>
      </c>
      <c r="AG69" s="8">
        <f t="shared" si="33"/>
        <v>2.1927469999999971</v>
      </c>
      <c r="AN69" s="8">
        <f t="shared" si="34"/>
        <v>0.12760861893382539</v>
      </c>
      <c r="AO69" s="8">
        <f t="shared" si="35"/>
        <v>0.89707102789289184</v>
      </c>
      <c r="AP69" s="8">
        <f t="shared" si="36"/>
        <v>2.9057630969546029</v>
      </c>
      <c r="AQ69" s="8">
        <f t="shared" si="37"/>
        <v>7.0298623665701641</v>
      </c>
      <c r="AR69" s="8">
        <f t="shared" si="38"/>
        <v>0.33095265469641827</v>
      </c>
    </row>
    <row r="70" spans="1:44" x14ac:dyDescent="0.25">
      <c r="A70" t="s">
        <v>2</v>
      </c>
      <c r="B70">
        <f t="shared" si="20"/>
        <v>48.596587999999997</v>
      </c>
      <c r="C70">
        <v>46.3</v>
      </c>
      <c r="D70">
        <v>70</v>
      </c>
      <c r="E70" s="1">
        <v>66650.509999999995</v>
      </c>
      <c r="F70" s="1">
        <v>290.48</v>
      </c>
      <c r="G70" s="1">
        <f t="shared" si="21"/>
        <v>0.43582562233957406</v>
      </c>
      <c r="H70" s="1">
        <v>0</v>
      </c>
      <c r="I70" s="1">
        <v>6048.79</v>
      </c>
      <c r="J70" s="1"/>
      <c r="K70" s="1">
        <v>77809.710000000006</v>
      </c>
      <c r="L70" s="1">
        <v>298.3</v>
      </c>
      <c r="M70" s="1">
        <f t="shared" si="22"/>
        <v>0.38337117565404111</v>
      </c>
      <c r="N70">
        <v>200961.18</v>
      </c>
      <c r="O70">
        <v>882.74</v>
      </c>
      <c r="P70">
        <f t="shared" si="23"/>
        <v>0.4392589653384798</v>
      </c>
      <c r="Q70">
        <v>579052.26</v>
      </c>
      <c r="R70">
        <v>1533.27</v>
      </c>
      <c r="S70">
        <f t="shared" si="24"/>
        <v>0.26478957184279012</v>
      </c>
      <c r="T70" s="3">
        <v>67452.600000000006</v>
      </c>
      <c r="U70" s="3">
        <v>922.03</v>
      </c>
      <c r="V70" s="3">
        <f t="shared" si="25"/>
        <v>1.3669302591745904</v>
      </c>
      <c r="W70">
        <v>1284355</v>
      </c>
      <c r="X70" s="3">
        <f t="shared" si="26"/>
        <v>6.6650509999999992</v>
      </c>
      <c r="Y70" s="3">
        <f t="shared" si="27"/>
        <v>7.780971000000001</v>
      </c>
      <c r="Z70" s="3">
        <f t="shared" si="28"/>
        <v>20.096118000000001</v>
      </c>
      <c r="AA70" s="3">
        <f t="shared" si="29"/>
        <v>57.905225999999999</v>
      </c>
      <c r="AB70" s="3">
        <f t="shared" si="30"/>
        <v>6.7452600000000009</v>
      </c>
      <c r="AC70" s="8">
        <v>5194.33</v>
      </c>
      <c r="AD70" s="8">
        <v>138.24</v>
      </c>
      <c r="AE70" s="8">
        <f t="shared" si="31"/>
        <v>2.6613634482214263</v>
      </c>
      <c r="AF70" s="8">
        <f t="shared" si="32"/>
        <v>0.51943300000000003</v>
      </c>
      <c r="AG70" s="8">
        <f t="shared" si="33"/>
        <v>0.28794099999998934</v>
      </c>
      <c r="AN70" s="8">
        <f t="shared" si="34"/>
        <v>7.7007113143155337E-2</v>
      </c>
      <c r="AO70" s="8">
        <f t="shared" si="35"/>
        <v>0.98810883494483515</v>
      </c>
      <c r="AP70" s="8">
        <f t="shared" si="36"/>
        <v>2.9792947936773375</v>
      </c>
      <c r="AQ70" s="8">
        <f t="shared" si="37"/>
        <v>12.8313969270339</v>
      </c>
      <c r="AR70" s="8">
        <f t="shared" si="38"/>
        <v>0.38718776432343804</v>
      </c>
    </row>
    <row r="71" spans="1:44" x14ac:dyDescent="0.25">
      <c r="A71" t="s">
        <v>2</v>
      </c>
      <c r="B71">
        <f t="shared" si="20"/>
        <v>48.924672000000001</v>
      </c>
      <c r="C71">
        <v>46.3</v>
      </c>
      <c r="D71">
        <v>80</v>
      </c>
      <c r="E71" s="1">
        <v>81869.88</v>
      </c>
      <c r="F71" s="1">
        <v>527.38</v>
      </c>
      <c r="G71" s="1">
        <f t="shared" si="21"/>
        <v>0.64416852693566906</v>
      </c>
      <c r="H71" s="1">
        <v>21741.13</v>
      </c>
      <c r="I71" s="1">
        <v>4826.54</v>
      </c>
      <c r="J71" s="1">
        <f t="shared" si="39"/>
        <v>22.200042040133148</v>
      </c>
      <c r="K71" s="1">
        <v>76840.63</v>
      </c>
      <c r="L71" s="1">
        <v>477.96</v>
      </c>
      <c r="M71" s="1">
        <f t="shared" si="22"/>
        <v>0.62201468155583828</v>
      </c>
      <c r="N71">
        <v>191653.68</v>
      </c>
      <c r="O71">
        <v>1272.6400000000001</v>
      </c>
      <c r="P71">
        <f t="shared" si="23"/>
        <v>0.66403107939278816</v>
      </c>
      <c r="Q71">
        <v>546160.15</v>
      </c>
      <c r="R71">
        <v>3127.81</v>
      </c>
      <c r="S71">
        <f t="shared" si="24"/>
        <v>0.57269099548914359</v>
      </c>
      <c r="T71" s="3">
        <v>67420.36</v>
      </c>
      <c r="U71" s="3">
        <v>990.62</v>
      </c>
      <c r="V71" s="3">
        <f t="shared" si="25"/>
        <v>1.4693187636494376</v>
      </c>
      <c r="W71">
        <v>1325667</v>
      </c>
      <c r="X71" s="3">
        <f t="shared" si="26"/>
        <v>8.1869880000000013</v>
      </c>
      <c r="Y71" s="3">
        <f t="shared" si="27"/>
        <v>7.6840630000000001</v>
      </c>
      <c r="Z71" s="3">
        <f t="shared" si="28"/>
        <v>19.165368000000001</v>
      </c>
      <c r="AA71" s="3">
        <f t="shared" si="29"/>
        <v>54.616015000000004</v>
      </c>
      <c r="AB71" s="3">
        <f t="shared" si="30"/>
        <v>6.7420359999999997</v>
      </c>
      <c r="AC71" s="8">
        <v>11063.87</v>
      </c>
      <c r="AD71" s="8">
        <v>196.09</v>
      </c>
      <c r="AE71" s="8">
        <f t="shared" si="31"/>
        <v>1.7723454812827697</v>
      </c>
      <c r="AF71" s="8">
        <f t="shared" si="32"/>
        <v>1.106387</v>
      </c>
      <c r="AG71" s="8">
        <f t="shared" si="33"/>
        <v>2.4991430000000037</v>
      </c>
      <c r="AN71" s="8">
        <f t="shared" si="34"/>
        <v>0.16410280218023163</v>
      </c>
      <c r="AO71" s="8">
        <f t="shared" si="35"/>
        <v>1.2143198286096366</v>
      </c>
      <c r="AP71" s="8">
        <f t="shared" si="36"/>
        <v>2.8426677045331705</v>
      </c>
      <c r="AQ71" s="8">
        <f t="shared" si="37"/>
        <v>7.3997507201368053</v>
      </c>
      <c r="AR71" s="8">
        <f t="shared" si="38"/>
        <v>0.40093480073015036</v>
      </c>
    </row>
    <row r="72" spans="1:44" x14ac:dyDescent="0.25">
      <c r="A72" t="s">
        <v>2</v>
      </c>
      <c r="B72">
        <f t="shared" si="20"/>
        <v>49.252755999999998</v>
      </c>
      <c r="C72">
        <v>46.3</v>
      </c>
      <c r="D72">
        <v>90</v>
      </c>
      <c r="E72" s="1">
        <v>68289.5</v>
      </c>
      <c r="F72" s="1">
        <v>452.24</v>
      </c>
      <c r="G72" s="1">
        <f t="shared" si="21"/>
        <v>0.66223943651659478</v>
      </c>
      <c r="H72" s="1">
        <v>13062.51</v>
      </c>
      <c r="I72" s="1">
        <v>4907.47</v>
      </c>
      <c r="J72" s="1">
        <f t="shared" si="39"/>
        <v>37.569119564310384</v>
      </c>
      <c r="K72" s="1">
        <v>79668.55</v>
      </c>
      <c r="L72" s="1">
        <v>500.73</v>
      </c>
      <c r="M72" s="1">
        <f t="shared" si="22"/>
        <v>0.62851652251735468</v>
      </c>
      <c r="N72">
        <v>193840.4</v>
      </c>
      <c r="O72">
        <v>1300.4100000000001</v>
      </c>
      <c r="P72">
        <f t="shared" si="23"/>
        <v>0.67086634158823455</v>
      </c>
      <c r="Q72">
        <v>564191.78</v>
      </c>
      <c r="R72">
        <v>3218.09</v>
      </c>
      <c r="S72">
        <f t="shared" si="24"/>
        <v>0.5703893807173156</v>
      </c>
      <c r="T72" s="3">
        <v>74240.509999999995</v>
      </c>
      <c r="U72" s="3">
        <v>1037.95</v>
      </c>
      <c r="V72" s="3">
        <f t="shared" si="25"/>
        <v>1.3980911499665076</v>
      </c>
      <c r="W72">
        <v>1235927</v>
      </c>
      <c r="X72" s="3">
        <f t="shared" si="26"/>
        <v>6.8289499999999999</v>
      </c>
      <c r="Y72" s="3">
        <f t="shared" si="27"/>
        <v>7.9668550000000007</v>
      </c>
      <c r="Z72" s="3">
        <f t="shared" si="28"/>
        <v>19.384039999999999</v>
      </c>
      <c r="AA72" s="3">
        <f t="shared" si="29"/>
        <v>56.419178000000002</v>
      </c>
      <c r="AB72" s="3">
        <f t="shared" si="30"/>
        <v>7.4240509999999995</v>
      </c>
      <c r="AC72" s="8">
        <v>3740.27</v>
      </c>
      <c r="AD72" s="8">
        <v>126.15</v>
      </c>
      <c r="AE72" s="8">
        <f t="shared" si="31"/>
        <v>3.3727511650228461</v>
      </c>
      <c r="AF72" s="8">
        <f t="shared" si="32"/>
        <v>0.374027</v>
      </c>
      <c r="AG72" s="8">
        <f t="shared" si="33"/>
        <v>1.6028989999999936</v>
      </c>
      <c r="AN72" s="8">
        <f t="shared" si="34"/>
        <v>5.0380445931742658E-2</v>
      </c>
      <c r="AO72" s="8">
        <f t="shared" si="35"/>
        <v>0.91984147199419841</v>
      </c>
      <c r="AP72" s="8">
        <f t="shared" si="36"/>
        <v>2.6109788308296915</v>
      </c>
      <c r="AQ72" s="8">
        <f t="shared" si="37"/>
        <v>18.257906514770323</v>
      </c>
      <c r="AR72" s="8">
        <f t="shared" si="38"/>
        <v>0.41100075113340667</v>
      </c>
    </row>
    <row r="73" spans="1:44" x14ac:dyDescent="0.25">
      <c r="A73" t="s">
        <v>2</v>
      </c>
      <c r="B73">
        <f t="shared" si="20"/>
        <v>49.580839999999995</v>
      </c>
      <c r="C73">
        <v>46.3</v>
      </c>
      <c r="D73">
        <v>100</v>
      </c>
      <c r="E73" s="1">
        <v>69901.759999999995</v>
      </c>
      <c r="F73" s="1">
        <v>465.37</v>
      </c>
      <c r="G73" s="1">
        <f t="shared" si="21"/>
        <v>0.66574861634385174</v>
      </c>
      <c r="H73" s="1">
        <v>13262.47</v>
      </c>
      <c r="I73" s="1">
        <v>4945.6400000000003</v>
      </c>
      <c r="J73" s="1">
        <f t="shared" si="39"/>
        <v>37.290489629759769</v>
      </c>
      <c r="K73" s="1">
        <v>67645.36</v>
      </c>
      <c r="L73" s="1">
        <v>432.12</v>
      </c>
      <c r="M73" s="1">
        <f t="shared" si="22"/>
        <v>0.63880212922216695</v>
      </c>
      <c r="N73">
        <v>192225.97</v>
      </c>
      <c r="O73">
        <v>1299.93</v>
      </c>
      <c r="P73">
        <f t="shared" si="23"/>
        <v>0.67625097691014391</v>
      </c>
      <c r="Q73">
        <v>578144.91</v>
      </c>
      <c r="R73">
        <v>3291.92</v>
      </c>
      <c r="S73">
        <f t="shared" si="24"/>
        <v>0.56939357988985839</v>
      </c>
      <c r="T73" s="3">
        <v>64056.62</v>
      </c>
      <c r="U73" s="3">
        <v>979.66</v>
      </c>
      <c r="V73" s="3">
        <f t="shared" si="25"/>
        <v>1.5293657392475593</v>
      </c>
      <c r="W73">
        <v>1226911</v>
      </c>
      <c r="X73" s="3">
        <f t="shared" si="26"/>
        <v>6.9901759999999991</v>
      </c>
      <c r="Y73" s="3">
        <f t="shared" si="27"/>
        <v>6.7645359999999997</v>
      </c>
      <c r="Z73" s="3">
        <f t="shared" si="28"/>
        <v>19.222597</v>
      </c>
      <c r="AA73" s="3">
        <f t="shared" si="29"/>
        <v>57.814491000000004</v>
      </c>
      <c r="AB73" s="3">
        <f t="shared" si="30"/>
        <v>6.4056620000000004</v>
      </c>
      <c r="AC73" s="8">
        <v>11781.9</v>
      </c>
      <c r="AD73" s="8">
        <v>204.11</v>
      </c>
      <c r="AE73" s="8">
        <f t="shared" si="31"/>
        <v>1.7324030928797565</v>
      </c>
      <c r="AF73" s="8">
        <f t="shared" si="32"/>
        <v>1.1781900000000001</v>
      </c>
      <c r="AG73" s="8">
        <f t="shared" si="33"/>
        <v>1.6243479999999835</v>
      </c>
      <c r="AN73" s="8">
        <f t="shared" si="34"/>
        <v>0.18392946739931015</v>
      </c>
      <c r="AO73" s="8">
        <f t="shared" si="35"/>
        <v>1.0912495851326529</v>
      </c>
      <c r="AP73" s="8">
        <f t="shared" si="36"/>
        <v>3.0008759438134573</v>
      </c>
      <c r="AQ73" s="8">
        <f t="shared" si="37"/>
        <v>5.9329785518464764</v>
      </c>
      <c r="AR73" s="8">
        <f t="shared" si="38"/>
        <v>0.35190541631809685</v>
      </c>
    </row>
    <row r="74" spans="1:44" x14ac:dyDescent="0.25">
      <c r="A74" t="s">
        <v>2</v>
      </c>
      <c r="B74">
        <f t="shared" si="20"/>
        <v>49.908923999999999</v>
      </c>
      <c r="C74">
        <v>46.3</v>
      </c>
      <c r="D74">
        <v>110</v>
      </c>
      <c r="E74" s="1">
        <v>67420.61</v>
      </c>
      <c r="F74" s="1">
        <v>428.05</v>
      </c>
      <c r="G74" s="1">
        <f t="shared" si="21"/>
        <v>0.63489487858386329</v>
      </c>
      <c r="H74" s="1">
        <v>13007.45</v>
      </c>
      <c r="I74" s="1">
        <v>4629.92</v>
      </c>
      <c r="J74" s="1">
        <f t="shared" si="39"/>
        <v>35.594370918204568</v>
      </c>
      <c r="K74" s="1">
        <v>73817.039999999994</v>
      </c>
      <c r="L74" s="1">
        <v>445.36</v>
      </c>
      <c r="M74" s="1">
        <f t="shared" si="22"/>
        <v>0.60332952933360651</v>
      </c>
      <c r="N74">
        <v>204149.93</v>
      </c>
      <c r="O74">
        <v>1302.1199999999999</v>
      </c>
      <c r="P74">
        <f t="shared" si="23"/>
        <v>0.63782534728275442</v>
      </c>
      <c r="Q74">
        <v>564789.92000000004</v>
      </c>
      <c r="R74">
        <v>3063.1</v>
      </c>
      <c r="S74">
        <f t="shared" si="24"/>
        <v>0.54234324861888472</v>
      </c>
      <c r="T74" s="3">
        <v>71100.289999999994</v>
      </c>
      <c r="U74" s="3">
        <v>1000.38</v>
      </c>
      <c r="V74" s="3">
        <f t="shared" si="25"/>
        <v>1.4069984805969147</v>
      </c>
      <c r="W74">
        <v>1258884</v>
      </c>
      <c r="X74" s="3">
        <f t="shared" si="26"/>
        <v>6.7420609999999996</v>
      </c>
      <c r="Y74" s="3">
        <f t="shared" si="27"/>
        <v>7.3817039999999992</v>
      </c>
      <c r="Z74" s="3">
        <f t="shared" si="28"/>
        <v>20.414992999999999</v>
      </c>
      <c r="AA74" s="3">
        <f t="shared" si="29"/>
        <v>56.478992000000005</v>
      </c>
      <c r="AB74" s="3">
        <f t="shared" si="30"/>
        <v>7.110028999999999</v>
      </c>
      <c r="AC74" s="8">
        <v>2813.9</v>
      </c>
      <c r="AD74" s="8">
        <v>111.26</v>
      </c>
      <c r="AE74" s="8">
        <f t="shared" si="31"/>
        <v>3.9539429261878531</v>
      </c>
      <c r="AF74" s="8">
        <f t="shared" si="32"/>
        <v>0.28139000000000003</v>
      </c>
      <c r="AG74" s="8">
        <f t="shared" si="33"/>
        <v>1.5908310000000085</v>
      </c>
      <c r="AN74" s="8">
        <f t="shared" si="34"/>
        <v>3.9576491178868613E-2</v>
      </c>
      <c r="AO74" s="8">
        <f t="shared" si="35"/>
        <v>0.94824662459182663</v>
      </c>
      <c r="AP74" s="8">
        <f t="shared" si="36"/>
        <v>2.8712953210176781</v>
      </c>
      <c r="AQ74" s="8">
        <f t="shared" si="37"/>
        <v>23.959845765663314</v>
      </c>
      <c r="AR74" s="8">
        <f t="shared" si="38"/>
        <v>0.3615824898886813</v>
      </c>
    </row>
    <row r="75" spans="1:44" x14ac:dyDescent="0.25">
      <c r="A75" t="s">
        <v>2</v>
      </c>
      <c r="B75">
        <f t="shared" si="20"/>
        <v>50.237007999999996</v>
      </c>
      <c r="C75">
        <v>46.3</v>
      </c>
      <c r="D75">
        <v>120</v>
      </c>
      <c r="E75" s="1">
        <v>67311.350000000006</v>
      </c>
      <c r="F75" s="1">
        <v>496.38</v>
      </c>
      <c r="G75" s="1">
        <f t="shared" si="21"/>
        <v>0.73743878261244189</v>
      </c>
      <c r="H75" s="1">
        <v>12786.47</v>
      </c>
      <c r="I75" s="1">
        <v>5583.96</v>
      </c>
      <c r="J75" s="1">
        <f t="shared" si="39"/>
        <v>43.67084895205636</v>
      </c>
      <c r="K75" s="1">
        <v>69752.37</v>
      </c>
      <c r="L75" s="1">
        <v>494.05</v>
      </c>
      <c r="M75" s="1">
        <f t="shared" si="22"/>
        <v>0.70829134551270456</v>
      </c>
      <c r="N75">
        <v>178038.16</v>
      </c>
      <c r="O75">
        <v>1346.98</v>
      </c>
      <c r="P75">
        <f t="shared" si="23"/>
        <v>0.75656814247013104</v>
      </c>
      <c r="Q75">
        <v>601249.55000000005</v>
      </c>
      <c r="R75">
        <v>3773.83</v>
      </c>
      <c r="S75">
        <f t="shared" si="24"/>
        <v>0.62766450303372356</v>
      </c>
      <c r="T75" s="3">
        <v>63972.97</v>
      </c>
      <c r="U75" s="3">
        <v>1055.42</v>
      </c>
      <c r="V75" s="3">
        <f t="shared" si="25"/>
        <v>1.6497905287186136</v>
      </c>
      <c r="W75">
        <v>1079586</v>
      </c>
      <c r="X75" s="3">
        <f t="shared" si="26"/>
        <v>6.731135000000001</v>
      </c>
      <c r="Y75" s="3">
        <f t="shared" si="27"/>
        <v>6.9752369999999999</v>
      </c>
      <c r="Z75" s="3">
        <f t="shared" si="28"/>
        <v>17.803816000000001</v>
      </c>
      <c r="AA75" s="3">
        <f t="shared" si="29"/>
        <v>60.124955000000007</v>
      </c>
      <c r="AB75" s="3">
        <f t="shared" si="30"/>
        <v>6.397297</v>
      </c>
      <c r="AC75" s="8">
        <v>4159.4399999999996</v>
      </c>
      <c r="AD75" s="8">
        <v>134.5</v>
      </c>
      <c r="AE75" s="8">
        <f t="shared" si="31"/>
        <v>3.2336083703575484</v>
      </c>
      <c r="AF75" s="8">
        <f t="shared" si="32"/>
        <v>0.41594399999999998</v>
      </c>
      <c r="AG75" s="8">
        <f t="shared" si="33"/>
        <v>1.5516159999999957</v>
      </c>
      <c r="AN75" s="8">
        <f t="shared" si="34"/>
        <v>6.5018710245905414E-2</v>
      </c>
      <c r="AO75" s="8">
        <f t="shared" si="35"/>
        <v>1.0521842271821991</v>
      </c>
      <c r="AP75" s="8">
        <f t="shared" si="36"/>
        <v>2.7830216417965277</v>
      </c>
      <c r="AQ75" s="8">
        <f t="shared" si="37"/>
        <v>16.182791433462199</v>
      </c>
      <c r="AR75" s="8">
        <f t="shared" si="38"/>
        <v>0.39178325590423985</v>
      </c>
    </row>
    <row r="76" spans="1:44" x14ac:dyDescent="0.25">
      <c r="A76" t="s">
        <v>2</v>
      </c>
      <c r="B76">
        <f t="shared" si="20"/>
        <v>50.565092</v>
      </c>
      <c r="C76">
        <v>46.3</v>
      </c>
      <c r="D76">
        <v>130</v>
      </c>
      <c r="E76" s="1">
        <v>77381.850000000006</v>
      </c>
      <c r="F76" s="1">
        <v>485.39</v>
      </c>
      <c r="G76" s="1">
        <f t="shared" si="21"/>
        <v>0.62726595448415867</v>
      </c>
      <c r="H76" s="1">
        <v>11967.46</v>
      </c>
      <c r="I76" s="1">
        <v>4632.17</v>
      </c>
      <c r="J76" s="1">
        <f t="shared" si="39"/>
        <v>38.706375454774864</v>
      </c>
      <c r="K76" s="1">
        <v>71682.55</v>
      </c>
      <c r="L76" s="1">
        <v>433.69</v>
      </c>
      <c r="M76" s="1">
        <f t="shared" si="22"/>
        <v>0.60501474905677877</v>
      </c>
      <c r="N76">
        <v>195159.22</v>
      </c>
      <c r="O76">
        <v>1254.95</v>
      </c>
      <c r="P76">
        <f t="shared" si="23"/>
        <v>0.64303905293329211</v>
      </c>
      <c r="Q76">
        <v>565242.17000000004</v>
      </c>
      <c r="R76">
        <v>3068.91</v>
      </c>
      <c r="S76">
        <f t="shared" si="24"/>
        <v>0.54293719805088136</v>
      </c>
      <c r="T76" s="3">
        <v>67995.39</v>
      </c>
      <c r="U76" s="3">
        <v>978.76</v>
      </c>
      <c r="V76" s="3">
        <f t="shared" si="25"/>
        <v>1.4394505274548761</v>
      </c>
      <c r="W76">
        <v>1332562</v>
      </c>
      <c r="X76" s="3">
        <f t="shared" si="26"/>
        <v>7.7381850000000005</v>
      </c>
      <c r="Y76" s="3">
        <f t="shared" si="27"/>
        <v>7.1682550000000003</v>
      </c>
      <c r="Z76" s="3">
        <f t="shared" si="28"/>
        <v>19.515922</v>
      </c>
      <c r="AA76" s="3">
        <f t="shared" si="29"/>
        <v>56.524217000000007</v>
      </c>
      <c r="AB76" s="3">
        <f t="shared" si="30"/>
        <v>6.7995390000000002</v>
      </c>
      <c r="AC76" s="8">
        <v>7598.72</v>
      </c>
      <c r="AD76" s="8">
        <v>161.49</v>
      </c>
      <c r="AE76" s="8">
        <f t="shared" si="31"/>
        <v>2.1252263539122378</v>
      </c>
      <c r="AF76" s="8">
        <f t="shared" si="32"/>
        <v>0.75987199999999999</v>
      </c>
      <c r="AG76" s="8">
        <f t="shared" si="33"/>
        <v>1.4940099999999887</v>
      </c>
      <c r="AN76" s="8">
        <f t="shared" si="34"/>
        <v>0.11175345858005963</v>
      </c>
      <c r="AO76" s="8">
        <f t="shared" si="35"/>
        <v>1.1380455351458387</v>
      </c>
      <c r="AP76" s="8">
        <f t="shared" si="36"/>
        <v>2.8701831109432567</v>
      </c>
      <c r="AQ76" s="8">
        <f t="shared" si="37"/>
        <v>10.183537490524721</v>
      </c>
      <c r="AR76" s="8">
        <f t="shared" si="38"/>
        <v>0.36730291297536444</v>
      </c>
    </row>
    <row r="77" spans="1:44" x14ac:dyDescent="0.25">
      <c r="A77" t="s">
        <v>2</v>
      </c>
      <c r="B77">
        <f t="shared" si="20"/>
        <v>51.328083999999997</v>
      </c>
      <c r="C77">
        <v>51</v>
      </c>
      <c r="D77">
        <v>10</v>
      </c>
      <c r="E77" s="1">
        <v>66090.53</v>
      </c>
      <c r="F77" s="1">
        <v>284.55</v>
      </c>
      <c r="G77" s="1">
        <f t="shared" si="21"/>
        <v>0.43054579831633977</v>
      </c>
      <c r="H77" s="1">
        <v>0</v>
      </c>
      <c r="I77" s="1">
        <v>6637.11</v>
      </c>
      <c r="J77" s="1"/>
      <c r="K77" s="1">
        <v>79913.23</v>
      </c>
      <c r="L77" s="1">
        <v>301</v>
      </c>
      <c r="M77" s="1">
        <f t="shared" si="22"/>
        <v>0.37665853326163889</v>
      </c>
      <c r="N77">
        <v>193791.14</v>
      </c>
      <c r="O77">
        <v>858.94</v>
      </c>
      <c r="P77">
        <f t="shared" si="23"/>
        <v>0.44322975756270383</v>
      </c>
      <c r="Q77">
        <v>579235.68000000005</v>
      </c>
      <c r="R77">
        <v>1521.04</v>
      </c>
      <c r="S77">
        <f t="shared" si="24"/>
        <v>0.26259432084708589</v>
      </c>
      <c r="T77" s="3">
        <v>74242.06</v>
      </c>
      <c r="U77" s="3">
        <v>964.76</v>
      </c>
      <c r="V77" s="3">
        <f t="shared" si="25"/>
        <v>1.299479028464458</v>
      </c>
      <c r="W77">
        <v>1318521</v>
      </c>
      <c r="X77" s="3">
        <f t="shared" si="26"/>
        <v>6.6090530000000003</v>
      </c>
      <c r="Y77" s="3">
        <f t="shared" si="27"/>
        <v>7.9913229999999995</v>
      </c>
      <c r="Z77" s="3">
        <f t="shared" si="28"/>
        <v>19.379114000000001</v>
      </c>
      <c r="AA77" s="3">
        <f t="shared" si="29"/>
        <v>57.923568000000003</v>
      </c>
      <c r="AB77" s="3">
        <f t="shared" si="30"/>
        <v>7.4242059999999999</v>
      </c>
      <c r="AC77" s="8">
        <v>3802.6</v>
      </c>
      <c r="AD77" s="8">
        <v>121.19</v>
      </c>
      <c r="AE77" s="8">
        <f t="shared" si="31"/>
        <v>3.1870299268921265</v>
      </c>
      <c r="AF77" s="8">
        <f t="shared" si="32"/>
        <v>0.38025999999999999</v>
      </c>
      <c r="AG77" s="8">
        <f t="shared" si="33"/>
        <v>0.29247599999999352</v>
      </c>
      <c r="AN77" s="8">
        <f t="shared" si="34"/>
        <v>5.1218945163967702E-2</v>
      </c>
      <c r="AO77" s="8">
        <f t="shared" si="35"/>
        <v>0.89020334295680914</v>
      </c>
      <c r="AP77" s="8">
        <f t="shared" si="36"/>
        <v>2.6102608144224448</v>
      </c>
      <c r="AQ77" s="8">
        <f t="shared" si="37"/>
        <v>17.380352916425604</v>
      </c>
      <c r="AR77" s="8">
        <f t="shared" si="38"/>
        <v>0.41236782032449981</v>
      </c>
    </row>
    <row r="78" spans="1:44" x14ac:dyDescent="0.25">
      <c r="A78" t="s">
        <v>2</v>
      </c>
      <c r="B78">
        <f t="shared" si="20"/>
        <v>51.656168000000001</v>
      </c>
      <c r="C78">
        <v>51</v>
      </c>
      <c r="D78">
        <v>20</v>
      </c>
      <c r="E78" s="1">
        <v>67182.509999999995</v>
      </c>
      <c r="F78" s="1">
        <v>429.67</v>
      </c>
      <c r="G78" s="1">
        <f t="shared" si="21"/>
        <v>0.63955633690971059</v>
      </c>
      <c r="H78" s="1">
        <v>17892.68</v>
      </c>
      <c r="I78" s="1">
        <v>4787.5</v>
      </c>
      <c r="J78" s="1">
        <f t="shared" si="39"/>
        <v>26.756751923132811</v>
      </c>
      <c r="K78" s="1">
        <v>82411.41</v>
      </c>
      <c r="L78" s="1">
        <v>498.35</v>
      </c>
      <c r="M78" s="1">
        <f t="shared" si="22"/>
        <v>0.60470995460458699</v>
      </c>
      <c r="N78">
        <v>208472.67</v>
      </c>
      <c r="O78">
        <v>1336.32</v>
      </c>
      <c r="P78">
        <f t="shared" si="23"/>
        <v>0.64100488567638148</v>
      </c>
      <c r="Q78">
        <v>536894.56000000006</v>
      </c>
      <c r="R78">
        <v>3030.33</v>
      </c>
      <c r="S78">
        <f t="shared" si="24"/>
        <v>0.56441808611359368</v>
      </c>
      <c r="T78" s="3">
        <v>80478.59</v>
      </c>
      <c r="U78" s="3">
        <v>1052.74</v>
      </c>
      <c r="V78" s="3">
        <f t="shared" si="25"/>
        <v>1.3080994585019445</v>
      </c>
      <c r="W78">
        <v>1327094</v>
      </c>
      <c r="X78" s="3">
        <f t="shared" si="26"/>
        <v>6.7182509999999995</v>
      </c>
      <c r="Y78" s="3">
        <f t="shared" si="27"/>
        <v>8.2411410000000007</v>
      </c>
      <c r="Z78" s="3">
        <f t="shared" si="28"/>
        <v>20.847267000000002</v>
      </c>
      <c r="AA78" s="3">
        <f t="shared" si="29"/>
        <v>53.689456000000007</v>
      </c>
      <c r="AB78" s="3">
        <f t="shared" si="30"/>
        <v>8.047858999999999</v>
      </c>
      <c r="AC78" s="8">
        <v>3768.16</v>
      </c>
      <c r="AD78" s="8">
        <v>123.3</v>
      </c>
      <c r="AE78" s="8">
        <f t="shared" si="31"/>
        <v>3.2721540486603544</v>
      </c>
      <c r="AF78" s="8">
        <f t="shared" si="32"/>
        <v>0.37681599999999998</v>
      </c>
      <c r="AG78" s="8">
        <f t="shared" si="33"/>
        <v>2.0792100000000033</v>
      </c>
      <c r="AN78" s="8">
        <f t="shared" si="34"/>
        <v>4.6821893872643641E-2</v>
      </c>
      <c r="AO78" s="8">
        <f t="shared" si="35"/>
        <v>0.83478736394362774</v>
      </c>
      <c r="AP78" s="8">
        <f t="shared" si="36"/>
        <v>2.5904115616339705</v>
      </c>
      <c r="AQ78" s="8">
        <f t="shared" si="37"/>
        <v>17.828996114814657</v>
      </c>
      <c r="AR78" s="8">
        <f t="shared" si="38"/>
        <v>0.39531037809416458</v>
      </c>
    </row>
    <row r="79" spans="1:44" x14ac:dyDescent="0.25">
      <c r="A79" t="s">
        <v>2</v>
      </c>
      <c r="B79">
        <f t="shared" si="20"/>
        <v>51.984251999999998</v>
      </c>
      <c r="C79">
        <v>51</v>
      </c>
      <c r="D79">
        <v>30</v>
      </c>
      <c r="E79" s="1">
        <v>62415.77</v>
      </c>
      <c r="F79" s="1">
        <v>407.16</v>
      </c>
      <c r="G79" s="1">
        <f t="shared" si="21"/>
        <v>0.65233513902015472</v>
      </c>
      <c r="H79" s="1">
        <v>22011.74</v>
      </c>
      <c r="I79" s="1">
        <v>4853.3599999999997</v>
      </c>
      <c r="J79" s="1">
        <f t="shared" si="39"/>
        <v>22.048961145279744</v>
      </c>
      <c r="K79" s="1">
        <v>87895.16</v>
      </c>
      <c r="L79" s="1">
        <v>536.07000000000005</v>
      </c>
      <c r="M79" s="1">
        <f t="shared" si="22"/>
        <v>0.60989706372910646</v>
      </c>
      <c r="N79">
        <v>213939.58</v>
      </c>
      <c r="O79">
        <v>1380.55</v>
      </c>
      <c r="P79">
        <f t="shared" si="23"/>
        <v>0.64529901386176414</v>
      </c>
      <c r="Q79">
        <v>529892.9</v>
      </c>
      <c r="R79">
        <v>3044.29</v>
      </c>
      <c r="S79">
        <f t="shared" si="24"/>
        <v>0.57451043408960567</v>
      </c>
      <c r="T79" s="3">
        <v>77632.789999999994</v>
      </c>
      <c r="U79" s="3">
        <v>1047.42</v>
      </c>
      <c r="V79" s="3">
        <f t="shared" si="25"/>
        <v>1.3491979355630528</v>
      </c>
      <c r="W79">
        <v>1316753</v>
      </c>
      <c r="X79" s="3">
        <f t="shared" si="26"/>
        <v>6.2415769999999995</v>
      </c>
      <c r="Y79" s="3">
        <f t="shared" si="27"/>
        <v>8.7895160000000008</v>
      </c>
      <c r="Z79" s="3">
        <f t="shared" si="28"/>
        <v>21.393957999999998</v>
      </c>
      <c r="AA79" s="3">
        <f t="shared" si="29"/>
        <v>52.989290000000004</v>
      </c>
      <c r="AB79" s="3">
        <f t="shared" si="30"/>
        <v>7.7632789999999989</v>
      </c>
      <c r="AC79" s="8">
        <v>3235.23</v>
      </c>
      <c r="AD79" s="8">
        <v>119.09</v>
      </c>
      <c r="AE79" s="8">
        <f t="shared" si="31"/>
        <v>3.6810365878160134</v>
      </c>
      <c r="AF79" s="8">
        <f t="shared" si="32"/>
        <v>0.32352300000000001</v>
      </c>
      <c r="AG79" s="8">
        <f t="shared" si="33"/>
        <v>2.4988569999999868</v>
      </c>
      <c r="AN79" s="8">
        <f t="shared" si="34"/>
        <v>4.1673499045957262E-2</v>
      </c>
      <c r="AO79" s="8">
        <f t="shared" si="35"/>
        <v>0.8039872069521139</v>
      </c>
      <c r="AP79" s="8">
        <f t="shared" si="36"/>
        <v>2.7557888876594543</v>
      </c>
      <c r="AQ79" s="8">
        <f t="shared" si="37"/>
        <v>19.292529433765139</v>
      </c>
      <c r="AR79" s="8">
        <f t="shared" si="38"/>
        <v>0.41084104212974526</v>
      </c>
    </row>
    <row r="80" spans="1:44" x14ac:dyDescent="0.25">
      <c r="A80" t="s">
        <v>2</v>
      </c>
      <c r="B80">
        <f t="shared" si="20"/>
        <v>52.312336000000002</v>
      </c>
      <c r="C80">
        <v>51</v>
      </c>
      <c r="D80">
        <v>40</v>
      </c>
      <c r="E80" s="1">
        <v>73940</v>
      </c>
      <c r="F80" s="1">
        <v>484.44</v>
      </c>
      <c r="G80" s="1">
        <f t="shared" si="21"/>
        <v>0.6551798755747904</v>
      </c>
      <c r="H80" s="1">
        <v>16302.06</v>
      </c>
      <c r="I80" s="1">
        <v>4989.3100000000004</v>
      </c>
      <c r="J80" s="1">
        <f t="shared" si="39"/>
        <v>30.605395882483567</v>
      </c>
      <c r="K80" s="1">
        <v>74090.820000000007</v>
      </c>
      <c r="L80" s="1">
        <v>466.97</v>
      </c>
      <c r="M80" s="1">
        <f t="shared" si="22"/>
        <v>0.63026701553579778</v>
      </c>
      <c r="N80">
        <v>200420.14</v>
      </c>
      <c r="O80">
        <v>1336.89</v>
      </c>
      <c r="P80">
        <f t="shared" si="23"/>
        <v>0.66704374121283427</v>
      </c>
      <c r="Q80">
        <v>555000.48</v>
      </c>
      <c r="R80">
        <v>3211.06</v>
      </c>
      <c r="S80">
        <f t="shared" si="24"/>
        <v>0.57856886898548265</v>
      </c>
      <c r="T80" s="3">
        <v>71885.759999999995</v>
      </c>
      <c r="U80" s="3">
        <v>1025.58</v>
      </c>
      <c r="V80" s="3">
        <f t="shared" si="25"/>
        <v>1.4266803327947009</v>
      </c>
      <c r="W80">
        <v>1338657</v>
      </c>
      <c r="X80" s="3">
        <f t="shared" si="26"/>
        <v>7.3940000000000001</v>
      </c>
      <c r="Y80" s="3">
        <f t="shared" si="27"/>
        <v>7.4090820000000006</v>
      </c>
      <c r="Z80" s="3">
        <f t="shared" si="28"/>
        <v>20.042014000000002</v>
      </c>
      <c r="AA80" s="3">
        <f t="shared" si="29"/>
        <v>55.500048</v>
      </c>
      <c r="AB80" s="3">
        <f t="shared" si="30"/>
        <v>7.1885759999999994</v>
      </c>
      <c r="AC80" s="8">
        <v>5247.73</v>
      </c>
      <c r="AD80" s="8">
        <v>138.91</v>
      </c>
      <c r="AE80" s="8">
        <f t="shared" si="31"/>
        <v>2.6470492956001928</v>
      </c>
      <c r="AF80" s="8">
        <f t="shared" si="32"/>
        <v>0.52477299999999993</v>
      </c>
      <c r="AG80" s="8">
        <f t="shared" si="33"/>
        <v>1.9415069999999872</v>
      </c>
      <c r="AN80" s="8">
        <f t="shared" si="34"/>
        <v>7.3000967090005031E-2</v>
      </c>
      <c r="AO80" s="8">
        <f t="shared" si="35"/>
        <v>1.0285764524156107</v>
      </c>
      <c r="AP80" s="8">
        <f t="shared" si="36"/>
        <v>2.7880367405171764</v>
      </c>
      <c r="AQ80" s="8">
        <f t="shared" si="37"/>
        <v>14.089901728938036</v>
      </c>
      <c r="AR80" s="8">
        <f t="shared" si="38"/>
        <v>0.36967751843701935</v>
      </c>
    </row>
    <row r="81" spans="1:44" x14ac:dyDescent="0.25">
      <c r="A81" t="s">
        <v>2</v>
      </c>
      <c r="B81">
        <f t="shared" si="20"/>
        <v>52.640419999999999</v>
      </c>
      <c r="C81">
        <v>51</v>
      </c>
      <c r="D81">
        <v>50</v>
      </c>
      <c r="E81" s="1">
        <v>63601.65</v>
      </c>
      <c r="F81" s="1">
        <v>337.62</v>
      </c>
      <c r="G81" s="1">
        <f t="shared" si="21"/>
        <v>0.53083528493364562</v>
      </c>
      <c r="H81" s="1">
        <v>0</v>
      </c>
      <c r="I81" s="1">
        <v>11392.36</v>
      </c>
      <c r="J81" s="1"/>
      <c r="K81" s="1">
        <v>70619.240000000005</v>
      </c>
      <c r="L81" s="1">
        <v>335.43</v>
      </c>
      <c r="M81" s="1">
        <f t="shared" si="22"/>
        <v>0.47498387125095082</v>
      </c>
      <c r="N81">
        <v>158842.23999999999</v>
      </c>
      <c r="O81">
        <v>918.06</v>
      </c>
      <c r="P81">
        <f t="shared" si="23"/>
        <v>0.57796968866719578</v>
      </c>
      <c r="Q81">
        <v>648241.37</v>
      </c>
      <c r="R81">
        <v>1687.97</v>
      </c>
      <c r="S81">
        <f t="shared" si="24"/>
        <v>0.26039220545273128</v>
      </c>
      <c r="T81" s="3">
        <v>49917.25</v>
      </c>
      <c r="U81" s="3">
        <v>1010.37</v>
      </c>
      <c r="V81" s="3">
        <f t="shared" si="25"/>
        <v>2.0240898687327529</v>
      </c>
      <c r="W81">
        <v>1034450</v>
      </c>
      <c r="X81" s="3">
        <f t="shared" si="26"/>
        <v>6.3601650000000003</v>
      </c>
      <c r="Y81" s="3">
        <f t="shared" si="27"/>
        <v>7.0619240000000003</v>
      </c>
      <c r="Z81" s="3">
        <f t="shared" si="28"/>
        <v>15.884224</v>
      </c>
      <c r="AA81" s="3">
        <f t="shared" si="29"/>
        <v>64.824136999999993</v>
      </c>
      <c r="AB81" s="3">
        <f t="shared" si="30"/>
        <v>4.9917249999999997</v>
      </c>
      <c r="AC81" s="8">
        <v>5816.82</v>
      </c>
      <c r="AD81" s="8">
        <v>160.19999999999999</v>
      </c>
      <c r="AE81" s="8">
        <f t="shared" si="31"/>
        <v>2.7540821273479321</v>
      </c>
      <c r="AF81" s="8">
        <f t="shared" si="32"/>
        <v>0.58168199999999992</v>
      </c>
      <c r="AG81" s="8">
        <f t="shared" si="33"/>
        <v>0.29614300000000071</v>
      </c>
      <c r="AN81" s="8">
        <f t="shared" si="34"/>
        <v>0.11652925591854518</v>
      </c>
      <c r="AO81" s="8">
        <f t="shared" si="35"/>
        <v>1.2741417045209822</v>
      </c>
      <c r="AP81" s="8">
        <f t="shared" si="36"/>
        <v>3.1821111940261129</v>
      </c>
      <c r="AQ81" s="8">
        <f t="shared" si="37"/>
        <v>10.934092854858841</v>
      </c>
      <c r="AR81" s="8">
        <f t="shared" si="38"/>
        <v>0.444587283584014</v>
      </c>
    </row>
    <row r="82" spans="1:44" x14ac:dyDescent="0.25">
      <c r="A82" t="s">
        <v>2</v>
      </c>
      <c r="B82">
        <f t="shared" si="20"/>
        <v>52.968504000000003</v>
      </c>
      <c r="C82">
        <v>51</v>
      </c>
      <c r="D82">
        <v>60</v>
      </c>
      <c r="E82" s="1">
        <v>70873.55</v>
      </c>
      <c r="F82" s="1">
        <v>422.93</v>
      </c>
      <c r="G82" s="1">
        <f t="shared" si="21"/>
        <v>0.59673883980695197</v>
      </c>
      <c r="H82" s="1">
        <v>9239.76</v>
      </c>
      <c r="I82" s="1">
        <v>4411.01</v>
      </c>
      <c r="J82" s="1">
        <f t="shared" si="39"/>
        <v>47.739443448747586</v>
      </c>
      <c r="K82" s="1">
        <v>81087.08</v>
      </c>
      <c r="L82" s="1">
        <v>457.51</v>
      </c>
      <c r="M82" s="1">
        <f t="shared" si="22"/>
        <v>0.56422058853272306</v>
      </c>
      <c r="N82">
        <v>222430.96</v>
      </c>
      <c r="O82">
        <v>1319.33</v>
      </c>
      <c r="P82">
        <f t="shared" si="23"/>
        <v>0.5931413504666796</v>
      </c>
      <c r="Q82">
        <v>516363.54</v>
      </c>
      <c r="R82">
        <v>2750.64</v>
      </c>
      <c r="S82">
        <f t="shared" si="24"/>
        <v>0.53269446560847422</v>
      </c>
      <c r="T82" s="3">
        <v>87923.16</v>
      </c>
      <c r="U82" s="3">
        <v>1039.22</v>
      </c>
      <c r="V82" s="3">
        <f t="shared" si="25"/>
        <v>1.1819638875581815</v>
      </c>
      <c r="W82">
        <v>1386982</v>
      </c>
      <c r="X82" s="3">
        <f t="shared" si="26"/>
        <v>7.0873550000000005</v>
      </c>
      <c r="Y82" s="3">
        <f t="shared" si="27"/>
        <v>8.108708</v>
      </c>
      <c r="Z82" s="3">
        <f t="shared" si="28"/>
        <v>22.243095999999998</v>
      </c>
      <c r="AA82" s="3">
        <f t="shared" si="29"/>
        <v>51.636353999999997</v>
      </c>
      <c r="AB82" s="3">
        <f t="shared" si="30"/>
        <v>8.7923159999999996</v>
      </c>
      <c r="AC82" s="8">
        <v>8906.07</v>
      </c>
      <c r="AD82" s="8">
        <v>173.13</v>
      </c>
      <c r="AE82" s="8">
        <f t="shared" si="31"/>
        <v>1.9439550778289416</v>
      </c>
      <c r="AF82" s="8">
        <f t="shared" si="32"/>
        <v>0.89060699999999993</v>
      </c>
      <c r="AG82" s="8">
        <f t="shared" si="33"/>
        <v>1.241564000000011</v>
      </c>
      <c r="AN82" s="8">
        <f t="shared" si="34"/>
        <v>0.1012937888037691</v>
      </c>
      <c r="AO82" s="8">
        <f t="shared" si="35"/>
        <v>0.80608510886096452</v>
      </c>
      <c r="AP82" s="8">
        <f t="shared" si="36"/>
        <v>2.5298335501135307</v>
      </c>
      <c r="AQ82" s="8">
        <f t="shared" si="37"/>
        <v>7.9578927630256677</v>
      </c>
      <c r="AR82" s="8">
        <f t="shared" si="38"/>
        <v>0.364549431428071</v>
      </c>
    </row>
    <row r="83" spans="1:44" x14ac:dyDescent="0.25">
      <c r="A83" t="s">
        <v>2</v>
      </c>
      <c r="B83">
        <f t="shared" si="20"/>
        <v>53.296588</v>
      </c>
      <c r="C83">
        <v>51</v>
      </c>
      <c r="D83">
        <v>70</v>
      </c>
      <c r="E83" s="1">
        <v>76889.56</v>
      </c>
      <c r="F83" s="1">
        <v>493.26</v>
      </c>
      <c r="G83" s="1">
        <f t="shared" si="21"/>
        <v>0.64151752201469225</v>
      </c>
      <c r="H83" s="1">
        <v>16691.98</v>
      </c>
      <c r="I83" s="1">
        <v>4826.2700000000004</v>
      </c>
      <c r="J83" s="1">
        <f t="shared" si="39"/>
        <v>28.913705863534467</v>
      </c>
      <c r="K83" s="1">
        <v>78310.539999999994</v>
      </c>
      <c r="L83" s="1">
        <v>482.09</v>
      </c>
      <c r="M83" s="1">
        <f t="shared" si="22"/>
        <v>0.61561317288834938</v>
      </c>
      <c r="N83">
        <v>193107.55</v>
      </c>
      <c r="O83">
        <v>1269.75</v>
      </c>
      <c r="P83">
        <f t="shared" si="23"/>
        <v>0.65753514039197325</v>
      </c>
      <c r="Q83">
        <v>552156.4</v>
      </c>
      <c r="R83">
        <v>3123.64</v>
      </c>
      <c r="S83">
        <f t="shared" si="24"/>
        <v>0.56571652524538329</v>
      </c>
      <c r="T83" s="3">
        <v>70276.53</v>
      </c>
      <c r="U83" s="3">
        <v>1001.3</v>
      </c>
      <c r="V83" s="3">
        <f t="shared" si="25"/>
        <v>1.424800000796852</v>
      </c>
      <c r="W83">
        <v>1327871</v>
      </c>
      <c r="X83" s="3">
        <f t="shared" si="26"/>
        <v>7.6889560000000001</v>
      </c>
      <c r="Y83" s="3">
        <f t="shared" si="27"/>
        <v>7.8310539999999991</v>
      </c>
      <c r="Z83" s="3">
        <f t="shared" si="28"/>
        <v>19.310755</v>
      </c>
      <c r="AA83" s="3">
        <f t="shared" si="29"/>
        <v>55.21564</v>
      </c>
      <c r="AB83" s="3">
        <f t="shared" si="30"/>
        <v>7.0276529999999999</v>
      </c>
      <c r="AC83" s="8">
        <v>9251.2000000000007</v>
      </c>
      <c r="AD83" s="8">
        <v>178.2</v>
      </c>
      <c r="AE83" s="8">
        <f t="shared" si="31"/>
        <v>1.9262365963334485</v>
      </c>
      <c r="AF83" s="8">
        <f t="shared" si="32"/>
        <v>0.92512000000000005</v>
      </c>
      <c r="AG83" s="8">
        <f t="shared" si="33"/>
        <v>2.0008219999999994</v>
      </c>
      <c r="AN83" s="8">
        <f t="shared" si="34"/>
        <v>0.13163996571828462</v>
      </c>
      <c r="AO83" s="8">
        <f t="shared" si="35"/>
        <v>1.0941001213349606</v>
      </c>
      <c r="AP83" s="8">
        <f t="shared" si="36"/>
        <v>2.747824202475563</v>
      </c>
      <c r="AQ83" s="8">
        <f t="shared" si="37"/>
        <v>8.3113066413005878</v>
      </c>
      <c r="AR83" s="8">
        <f t="shared" si="38"/>
        <v>0.4055281111484248</v>
      </c>
    </row>
    <row r="84" spans="1:44" x14ac:dyDescent="0.25">
      <c r="A84" t="s">
        <v>2</v>
      </c>
      <c r="B84">
        <f t="shared" si="20"/>
        <v>53.624672000000004</v>
      </c>
      <c r="C84">
        <v>51</v>
      </c>
      <c r="D84">
        <v>80</v>
      </c>
      <c r="E84" s="1">
        <v>79641.42</v>
      </c>
      <c r="F84" s="1">
        <v>518.52</v>
      </c>
      <c r="G84" s="1">
        <f t="shared" si="21"/>
        <v>0.65106825066655016</v>
      </c>
      <c r="H84" s="1">
        <v>16235.22</v>
      </c>
      <c r="I84" s="1">
        <v>4925.87</v>
      </c>
      <c r="J84" s="1">
        <f t="shared" si="39"/>
        <v>30.340642134815543</v>
      </c>
      <c r="K84" s="1">
        <v>74520.009999999995</v>
      </c>
      <c r="L84" s="1">
        <v>468.34</v>
      </c>
      <c r="M84" s="1">
        <f t="shared" si="22"/>
        <v>0.62847549268981584</v>
      </c>
      <c r="N84">
        <v>199574.88</v>
      </c>
      <c r="O84">
        <v>1329.05</v>
      </c>
      <c r="P84">
        <f t="shared" si="23"/>
        <v>0.665940523176063</v>
      </c>
      <c r="Q84">
        <v>545305.9</v>
      </c>
      <c r="R84">
        <v>3160.71</v>
      </c>
      <c r="S84">
        <f t="shared" si="24"/>
        <v>0.57962145650725583</v>
      </c>
      <c r="T84" s="3">
        <v>69608.350000000006</v>
      </c>
      <c r="U84" s="3">
        <v>1017.38</v>
      </c>
      <c r="V84" s="3">
        <f t="shared" si="25"/>
        <v>1.4615775262594213</v>
      </c>
      <c r="W84">
        <v>1335706</v>
      </c>
      <c r="X84" s="3">
        <f t="shared" si="26"/>
        <v>7.9641419999999998</v>
      </c>
      <c r="Y84" s="3">
        <f t="shared" si="27"/>
        <v>7.4520009999999992</v>
      </c>
      <c r="Z84" s="3">
        <f t="shared" si="28"/>
        <v>19.957488000000001</v>
      </c>
      <c r="AA84" s="3">
        <f t="shared" si="29"/>
        <v>54.530590000000004</v>
      </c>
      <c r="AB84" s="3">
        <f t="shared" si="30"/>
        <v>6.9608350000000003</v>
      </c>
      <c r="AC84" s="8">
        <v>11556.03</v>
      </c>
      <c r="AD84" s="8">
        <v>200.56</v>
      </c>
      <c r="AE84" s="8">
        <f t="shared" si="31"/>
        <v>1.7355441271786245</v>
      </c>
      <c r="AF84" s="8">
        <f t="shared" si="32"/>
        <v>1.1556030000000002</v>
      </c>
      <c r="AG84" s="8">
        <f t="shared" si="33"/>
        <v>1.9793410000000051</v>
      </c>
      <c r="AN84" s="8">
        <f t="shared" si="34"/>
        <v>0.16601499676403764</v>
      </c>
      <c r="AO84" s="8">
        <f t="shared" si="35"/>
        <v>1.1441360124180504</v>
      </c>
      <c r="AP84" s="8">
        <f t="shared" si="36"/>
        <v>2.8671112014578708</v>
      </c>
      <c r="AQ84" s="8">
        <f t="shared" si="37"/>
        <v>6.8917630016536817</v>
      </c>
      <c r="AR84" s="8">
        <f t="shared" si="38"/>
        <v>0.37339373572465628</v>
      </c>
    </row>
    <row r="85" spans="1:44" x14ac:dyDescent="0.25">
      <c r="A85" t="s">
        <v>2</v>
      </c>
      <c r="B85">
        <f t="shared" si="20"/>
        <v>53.952756000000001</v>
      </c>
      <c r="C85">
        <v>51</v>
      </c>
      <c r="D85">
        <v>90</v>
      </c>
      <c r="E85" s="1">
        <v>67542.25</v>
      </c>
      <c r="F85" s="1">
        <v>293.39999999999998</v>
      </c>
      <c r="G85" s="1">
        <f t="shared" si="21"/>
        <v>0.4343947677194645</v>
      </c>
      <c r="H85" s="1">
        <v>0</v>
      </c>
      <c r="I85" s="1">
        <v>6312.71</v>
      </c>
      <c r="J85" s="1"/>
      <c r="K85" s="1">
        <v>77383.66</v>
      </c>
      <c r="L85" s="1">
        <v>295.95</v>
      </c>
      <c r="M85" s="1">
        <f t="shared" si="22"/>
        <v>0.38244507949094164</v>
      </c>
      <c r="N85">
        <v>191815.42</v>
      </c>
      <c r="O85">
        <v>858.29</v>
      </c>
      <c r="P85">
        <f t="shared" si="23"/>
        <v>0.44745620555427706</v>
      </c>
      <c r="Q85">
        <v>577665.53</v>
      </c>
      <c r="R85">
        <v>1542.3</v>
      </c>
      <c r="S85">
        <f t="shared" si="24"/>
        <v>0.2669884076344316</v>
      </c>
      <c r="T85" s="3">
        <v>74577.78</v>
      </c>
      <c r="U85" s="3">
        <v>962.04</v>
      </c>
      <c r="V85" s="3">
        <f t="shared" si="25"/>
        <v>1.289982083135218</v>
      </c>
      <c r="W85">
        <v>1280943</v>
      </c>
      <c r="X85" s="3">
        <f t="shared" si="26"/>
        <v>6.7542249999999999</v>
      </c>
      <c r="Y85" s="3">
        <f t="shared" si="27"/>
        <v>7.7383660000000001</v>
      </c>
      <c r="Z85" s="3">
        <f t="shared" si="28"/>
        <v>19.181542</v>
      </c>
      <c r="AA85" s="3">
        <f t="shared" si="29"/>
        <v>57.766553000000002</v>
      </c>
      <c r="AB85" s="3">
        <f t="shared" si="30"/>
        <v>7.4577780000000002</v>
      </c>
      <c r="AC85" s="8">
        <v>8037.17</v>
      </c>
      <c r="AD85" s="8">
        <v>164.29</v>
      </c>
      <c r="AE85" s="8">
        <f t="shared" si="31"/>
        <v>2.0441274727298291</v>
      </c>
      <c r="AF85" s="8">
        <f t="shared" si="32"/>
        <v>0.80371700000000001</v>
      </c>
      <c r="AG85" s="8">
        <f t="shared" si="33"/>
        <v>0.29781900000000405</v>
      </c>
      <c r="AN85" s="8">
        <f t="shared" si="34"/>
        <v>0.10776896281975677</v>
      </c>
      <c r="AO85" s="8">
        <f t="shared" si="35"/>
        <v>0.90566184726871735</v>
      </c>
      <c r="AP85" s="8">
        <f t="shared" si="36"/>
        <v>2.5720183679374742</v>
      </c>
      <c r="AQ85" s="8">
        <f t="shared" si="37"/>
        <v>8.4037353944236592</v>
      </c>
      <c r="AR85" s="8">
        <f t="shared" si="38"/>
        <v>0.40342773276517602</v>
      </c>
    </row>
    <row r="86" spans="1:44" x14ac:dyDescent="0.25">
      <c r="A86" t="s">
        <v>2</v>
      </c>
      <c r="B86">
        <f t="shared" si="20"/>
        <v>54.280839999999998</v>
      </c>
      <c r="C86">
        <v>51</v>
      </c>
      <c r="D86">
        <v>100</v>
      </c>
      <c r="E86" s="1">
        <v>65397.96</v>
      </c>
      <c r="F86" s="1">
        <v>406.42</v>
      </c>
      <c r="G86" s="1">
        <f t="shared" si="21"/>
        <v>0.62145669375619672</v>
      </c>
      <c r="H86" s="1">
        <v>9929.02</v>
      </c>
      <c r="I86" s="1">
        <v>4521.54</v>
      </c>
      <c r="J86" s="1">
        <f t="shared" si="39"/>
        <v>45.538633218585517</v>
      </c>
      <c r="K86" s="1">
        <v>76759.63</v>
      </c>
      <c r="L86" s="1">
        <v>449.12</v>
      </c>
      <c r="M86" s="1">
        <f t="shared" si="22"/>
        <v>0.58509922468359998</v>
      </c>
      <c r="N86">
        <v>215156.36</v>
      </c>
      <c r="O86">
        <v>1326.01</v>
      </c>
      <c r="P86">
        <f t="shared" si="23"/>
        <v>0.61630062899372351</v>
      </c>
      <c r="Q86">
        <v>542537.06000000006</v>
      </c>
      <c r="R86">
        <v>2914.98</v>
      </c>
      <c r="S86">
        <f t="shared" si="24"/>
        <v>0.53728679843548377</v>
      </c>
      <c r="T86" s="3">
        <v>83017.95</v>
      </c>
      <c r="U86" s="3">
        <v>1044.33</v>
      </c>
      <c r="V86" s="3">
        <f t="shared" si="25"/>
        <v>1.2579568635457754</v>
      </c>
      <c r="W86">
        <v>1250776</v>
      </c>
      <c r="X86" s="3">
        <f t="shared" si="26"/>
        <v>6.5397959999999999</v>
      </c>
      <c r="Y86" s="3">
        <f t="shared" si="27"/>
        <v>7.6759630000000003</v>
      </c>
      <c r="Z86" s="3">
        <f t="shared" si="28"/>
        <v>21.515635999999997</v>
      </c>
      <c r="AA86" s="3">
        <f t="shared" si="29"/>
        <v>54.253706000000008</v>
      </c>
      <c r="AB86" s="3">
        <f t="shared" si="30"/>
        <v>8.3017950000000003</v>
      </c>
      <c r="AC86" s="8">
        <v>4434.22</v>
      </c>
      <c r="AD86" s="8">
        <v>131.9</v>
      </c>
      <c r="AE86" s="8">
        <f t="shared" si="31"/>
        <v>2.9745930513145491</v>
      </c>
      <c r="AF86" s="8">
        <f t="shared" si="32"/>
        <v>0.44342200000000004</v>
      </c>
      <c r="AG86" s="8">
        <f t="shared" si="33"/>
        <v>1.2696820000000031</v>
      </c>
      <c r="AN86" s="8">
        <f t="shared" si="34"/>
        <v>5.3412786030009179E-2</v>
      </c>
      <c r="AO86" s="8">
        <f t="shared" si="35"/>
        <v>0.78775686462987826</v>
      </c>
      <c r="AP86" s="8">
        <f t="shared" si="36"/>
        <v>2.5916848103331871</v>
      </c>
      <c r="AQ86" s="8">
        <f t="shared" si="37"/>
        <v>14.748469854901199</v>
      </c>
      <c r="AR86" s="8">
        <f t="shared" si="38"/>
        <v>0.35676207758859652</v>
      </c>
    </row>
    <row r="87" spans="1:44" x14ac:dyDescent="0.25">
      <c r="A87" t="s">
        <v>2</v>
      </c>
      <c r="B87">
        <f t="shared" si="20"/>
        <v>54.608924000000002</v>
      </c>
      <c r="C87">
        <v>51</v>
      </c>
      <c r="D87">
        <v>110</v>
      </c>
      <c r="E87" s="1">
        <v>65986.880000000005</v>
      </c>
      <c r="F87" s="1">
        <v>427.36</v>
      </c>
      <c r="G87" s="1">
        <f t="shared" si="21"/>
        <v>0.64764389527130239</v>
      </c>
      <c r="H87" s="1">
        <v>19260.3</v>
      </c>
      <c r="I87" s="1">
        <v>4780.3500000000004</v>
      </c>
      <c r="J87" s="1">
        <f t="shared" si="39"/>
        <v>24.819706858148631</v>
      </c>
      <c r="K87" s="1">
        <v>77234.899999999994</v>
      </c>
      <c r="L87" s="1">
        <v>473.15</v>
      </c>
      <c r="M87" s="1">
        <f t="shared" si="22"/>
        <v>0.6126116561295476</v>
      </c>
      <c r="N87">
        <v>206825.84</v>
      </c>
      <c r="O87">
        <v>1339.59</v>
      </c>
      <c r="P87">
        <f t="shared" si="23"/>
        <v>0.64768986312348586</v>
      </c>
      <c r="Q87">
        <v>549528.39</v>
      </c>
      <c r="R87">
        <v>3092.9</v>
      </c>
      <c r="S87">
        <f t="shared" si="24"/>
        <v>0.56282806426070187</v>
      </c>
      <c r="T87" s="3">
        <v>74873.98</v>
      </c>
      <c r="U87" s="3">
        <v>1029.71</v>
      </c>
      <c r="V87" s="3">
        <f t="shared" si="25"/>
        <v>1.3752574659447783</v>
      </c>
      <c r="W87">
        <v>1243263</v>
      </c>
      <c r="X87" s="3">
        <f t="shared" si="26"/>
        <v>6.5986880000000001</v>
      </c>
      <c r="Y87" s="3">
        <f t="shared" si="27"/>
        <v>7.7234899999999991</v>
      </c>
      <c r="Z87" s="3">
        <f t="shared" si="28"/>
        <v>20.682583999999999</v>
      </c>
      <c r="AA87" s="3">
        <f t="shared" si="29"/>
        <v>54.952839000000004</v>
      </c>
      <c r="AB87" s="3">
        <f t="shared" si="30"/>
        <v>7.4873979999999998</v>
      </c>
      <c r="AC87" s="8">
        <v>3374.04</v>
      </c>
      <c r="AD87" s="8">
        <v>119.83</v>
      </c>
      <c r="AE87" s="8">
        <f t="shared" si="31"/>
        <v>3.5515287311353747</v>
      </c>
      <c r="AF87" s="8">
        <f t="shared" si="32"/>
        <v>0.33740399999999998</v>
      </c>
      <c r="AG87" s="8">
        <f t="shared" si="33"/>
        <v>2.2175969999999978</v>
      </c>
      <c r="AN87" s="8">
        <f t="shared" si="34"/>
        <v>4.5062917718545217E-2</v>
      </c>
      <c r="AO87" s="8">
        <f t="shared" si="35"/>
        <v>0.88130589558615702</v>
      </c>
      <c r="AP87" s="8">
        <f t="shared" si="36"/>
        <v>2.7623192997086572</v>
      </c>
      <c r="AQ87" s="8">
        <f t="shared" si="37"/>
        <v>19.557231093881519</v>
      </c>
      <c r="AR87" s="8">
        <f t="shared" si="38"/>
        <v>0.37342964496119052</v>
      </c>
    </row>
    <row r="88" spans="1:44" x14ac:dyDescent="0.25">
      <c r="A88" t="s">
        <v>2</v>
      </c>
      <c r="B88">
        <f t="shared" si="20"/>
        <v>54.937007999999999</v>
      </c>
      <c r="C88">
        <v>51</v>
      </c>
      <c r="D88">
        <v>120</v>
      </c>
      <c r="E88" s="1">
        <v>59631.1</v>
      </c>
      <c r="F88" s="1">
        <v>394.77</v>
      </c>
      <c r="G88" s="1">
        <f t="shared" si="21"/>
        <v>0.66202032161070312</v>
      </c>
      <c r="H88" s="1">
        <v>18863.93</v>
      </c>
      <c r="I88" s="1">
        <v>4839.58</v>
      </c>
      <c r="J88" s="1">
        <f t="shared" si="39"/>
        <v>25.655205463548686</v>
      </c>
      <c r="K88" s="1">
        <v>82641.8</v>
      </c>
      <c r="L88" s="1">
        <v>510.28</v>
      </c>
      <c r="M88" s="1">
        <f t="shared" si="22"/>
        <v>0.6174599294787867</v>
      </c>
      <c r="N88">
        <v>195719.43</v>
      </c>
      <c r="O88">
        <v>1291.92</v>
      </c>
      <c r="P88">
        <f t="shared" si="23"/>
        <v>0.66008775929911512</v>
      </c>
      <c r="Q88">
        <v>560262.56999999995</v>
      </c>
      <c r="R88">
        <v>3163.17</v>
      </c>
      <c r="S88">
        <f t="shared" si="24"/>
        <v>0.56458706495420541</v>
      </c>
      <c r="T88" s="3">
        <v>75057.039999999994</v>
      </c>
      <c r="U88" s="3">
        <v>1037.71</v>
      </c>
      <c r="V88" s="3">
        <f t="shared" si="25"/>
        <v>1.3825618489618032</v>
      </c>
      <c r="W88">
        <v>1260141</v>
      </c>
      <c r="X88" s="3">
        <f t="shared" si="26"/>
        <v>5.9631099999999995</v>
      </c>
      <c r="Y88" s="3">
        <f t="shared" si="27"/>
        <v>8.2641799999999996</v>
      </c>
      <c r="Z88" s="3">
        <f t="shared" si="28"/>
        <v>19.571943000000001</v>
      </c>
      <c r="AA88" s="3">
        <f t="shared" si="29"/>
        <v>56.026256999999994</v>
      </c>
      <c r="AB88" s="3">
        <f t="shared" si="30"/>
        <v>7.5057039999999997</v>
      </c>
      <c r="AC88" s="8">
        <v>5036.2299999999996</v>
      </c>
      <c r="AD88" s="8">
        <v>141.15</v>
      </c>
      <c r="AE88" s="8">
        <f t="shared" si="31"/>
        <v>2.8026916959709944</v>
      </c>
      <c r="AF88" s="8">
        <f t="shared" si="32"/>
        <v>0.50362299999999993</v>
      </c>
      <c r="AG88" s="8">
        <f t="shared" si="33"/>
        <v>2.165182999999999</v>
      </c>
      <c r="AN88" s="8">
        <f t="shared" si="34"/>
        <v>6.7098702533433238E-2</v>
      </c>
      <c r="AO88" s="8">
        <f t="shared" si="35"/>
        <v>0.79447710701088137</v>
      </c>
      <c r="AP88" s="8">
        <f t="shared" si="36"/>
        <v>2.6076092262631194</v>
      </c>
      <c r="AQ88" s="8">
        <f t="shared" si="37"/>
        <v>11.840424285626352</v>
      </c>
      <c r="AR88" s="8">
        <f t="shared" si="38"/>
        <v>0.42224627365816469</v>
      </c>
    </row>
    <row r="89" spans="1:44" x14ac:dyDescent="0.25">
      <c r="A89" t="s">
        <v>2</v>
      </c>
      <c r="B89">
        <f t="shared" si="20"/>
        <v>55.265092000000003</v>
      </c>
      <c r="C89">
        <v>51</v>
      </c>
      <c r="D89">
        <v>130</v>
      </c>
      <c r="E89" s="1">
        <v>71863.5</v>
      </c>
      <c r="F89" s="1">
        <v>441.02</v>
      </c>
      <c r="G89" s="1">
        <f t="shared" si="21"/>
        <v>0.61369123407571291</v>
      </c>
      <c r="H89" s="1">
        <v>16582.580000000002</v>
      </c>
      <c r="I89" s="1">
        <v>4499.32</v>
      </c>
      <c r="J89" s="1">
        <f t="shared" si="39"/>
        <v>27.132810455309119</v>
      </c>
      <c r="K89" s="1">
        <v>73400.73</v>
      </c>
      <c r="L89" s="1">
        <v>429.7</v>
      </c>
      <c r="M89" s="1">
        <f t="shared" si="22"/>
        <v>0.58541652106184783</v>
      </c>
      <c r="N89">
        <v>210997.41</v>
      </c>
      <c r="O89">
        <v>1301.33</v>
      </c>
      <c r="P89">
        <f t="shared" si="23"/>
        <v>0.61675164638276836</v>
      </c>
      <c r="Q89">
        <v>539080</v>
      </c>
      <c r="R89">
        <v>2904.6</v>
      </c>
      <c r="S89">
        <f t="shared" si="24"/>
        <v>0.53880685612525037</v>
      </c>
      <c r="T89" s="3">
        <v>77282.17</v>
      </c>
      <c r="U89" s="3">
        <v>1008.34</v>
      </c>
      <c r="V89" s="3">
        <f t="shared" si="25"/>
        <v>1.304751147645052</v>
      </c>
      <c r="W89">
        <v>1264061</v>
      </c>
      <c r="X89" s="3">
        <f t="shared" si="26"/>
        <v>7.18635</v>
      </c>
      <c r="Y89" s="3">
        <f t="shared" si="27"/>
        <v>7.3400729999999994</v>
      </c>
      <c r="Z89" s="3">
        <f t="shared" si="28"/>
        <v>21.099741000000002</v>
      </c>
      <c r="AA89" s="3">
        <f t="shared" si="29"/>
        <v>53.908000000000001</v>
      </c>
      <c r="AB89" s="3">
        <f t="shared" si="30"/>
        <v>7.7282169999999999</v>
      </c>
      <c r="AC89" s="8">
        <v>7840.57</v>
      </c>
      <c r="AD89" s="8">
        <v>163.9</v>
      </c>
      <c r="AE89" s="8">
        <f t="shared" si="31"/>
        <v>2.0904092432055323</v>
      </c>
      <c r="AF89" s="8">
        <f t="shared" si="32"/>
        <v>0.784057</v>
      </c>
      <c r="AG89" s="8">
        <f t="shared" si="33"/>
        <v>1.9535619999999909</v>
      </c>
      <c r="AN89" s="8">
        <f t="shared" si="34"/>
        <v>0.10145380234535339</v>
      </c>
      <c r="AO89" s="8">
        <f t="shared" si="35"/>
        <v>0.92988460339558277</v>
      </c>
      <c r="AP89" s="8">
        <f t="shared" si="36"/>
        <v>2.730221084630517</v>
      </c>
      <c r="AQ89" s="8">
        <f t="shared" si="37"/>
        <v>9.165596378834703</v>
      </c>
      <c r="AR89" s="8">
        <f t="shared" si="38"/>
        <v>0.34787502841859524</v>
      </c>
    </row>
    <row r="90" spans="1:44" x14ac:dyDescent="0.25">
      <c r="A90" t="s">
        <v>2</v>
      </c>
      <c r="B90">
        <f t="shared" si="20"/>
        <v>55.593176</v>
      </c>
      <c r="C90">
        <v>51</v>
      </c>
      <c r="D90">
        <v>140</v>
      </c>
      <c r="E90" s="1">
        <v>76849.070000000007</v>
      </c>
      <c r="F90" s="1">
        <v>325.27</v>
      </c>
      <c r="G90" s="1">
        <f t="shared" si="21"/>
        <v>0.42325821249365797</v>
      </c>
      <c r="H90" s="1">
        <v>0</v>
      </c>
      <c r="I90" s="1">
        <v>5899.69</v>
      </c>
      <c r="J90" s="1"/>
      <c r="K90" s="1">
        <v>73072.53</v>
      </c>
      <c r="L90" s="1">
        <v>280.72000000000003</v>
      </c>
      <c r="M90" s="1">
        <f t="shared" si="22"/>
        <v>0.38416625235228619</v>
      </c>
      <c r="N90">
        <v>202090.35</v>
      </c>
      <c r="O90">
        <v>882.52</v>
      </c>
      <c r="P90">
        <f t="shared" si="23"/>
        <v>0.43669576503776653</v>
      </c>
      <c r="Q90">
        <v>561321.53</v>
      </c>
      <c r="R90">
        <v>1573.1</v>
      </c>
      <c r="S90">
        <f t="shared" si="24"/>
        <v>0.28024936082533658</v>
      </c>
      <c r="T90" s="3">
        <v>68851.850000000006</v>
      </c>
      <c r="U90" s="3">
        <v>922.46</v>
      </c>
      <c r="V90" s="3">
        <f t="shared" si="25"/>
        <v>1.3397751839638297</v>
      </c>
      <c r="W90">
        <v>1300089</v>
      </c>
      <c r="X90" s="3">
        <f t="shared" si="26"/>
        <v>7.6849070000000008</v>
      </c>
      <c r="Y90" s="3">
        <f t="shared" si="27"/>
        <v>7.3072530000000002</v>
      </c>
      <c r="Z90" s="3">
        <f t="shared" si="28"/>
        <v>20.209035</v>
      </c>
      <c r="AA90" s="3">
        <f t="shared" si="29"/>
        <v>56.132153000000002</v>
      </c>
      <c r="AB90" s="3">
        <f t="shared" si="30"/>
        <v>6.8851850000000008</v>
      </c>
      <c r="AC90" s="8">
        <v>14443.91</v>
      </c>
      <c r="AD90" s="8">
        <v>212</v>
      </c>
      <c r="AE90" s="8">
        <f t="shared" si="31"/>
        <v>1.4677466143170375</v>
      </c>
      <c r="AF90" s="8">
        <f t="shared" si="32"/>
        <v>1.444391</v>
      </c>
      <c r="AG90" s="8">
        <f t="shared" si="33"/>
        <v>0.33707599999999616</v>
      </c>
      <c r="AN90" s="8">
        <f t="shared" si="34"/>
        <v>0.2097824531947943</v>
      </c>
      <c r="AO90" s="8">
        <f t="shared" si="35"/>
        <v>1.1161511273843767</v>
      </c>
      <c r="AP90" s="8">
        <f t="shared" si="36"/>
        <v>2.935147712080358</v>
      </c>
      <c r="AQ90" s="8">
        <f t="shared" si="37"/>
        <v>5.3205170899015579</v>
      </c>
      <c r="AR90" s="8">
        <f t="shared" si="38"/>
        <v>0.36158346996776441</v>
      </c>
    </row>
    <row r="91" spans="1:44" x14ac:dyDescent="0.25">
      <c r="A91" t="s">
        <v>2</v>
      </c>
      <c r="B91">
        <f t="shared" si="20"/>
        <v>55.921260000000004</v>
      </c>
      <c r="C91">
        <v>51</v>
      </c>
      <c r="D91">
        <v>150</v>
      </c>
      <c r="E91" s="1">
        <v>75278.92</v>
      </c>
      <c r="F91" s="1">
        <v>481.86</v>
      </c>
      <c r="G91" s="1">
        <f t="shared" si="21"/>
        <v>0.64009951258599362</v>
      </c>
      <c r="H91" s="1">
        <v>16291.35</v>
      </c>
      <c r="I91" s="1">
        <v>4747.3</v>
      </c>
      <c r="J91" s="1">
        <f t="shared" si="39"/>
        <v>29.140003744318303</v>
      </c>
      <c r="K91" s="1">
        <v>74042.399999999994</v>
      </c>
      <c r="L91" s="1">
        <v>454.21</v>
      </c>
      <c r="M91" s="1">
        <f t="shared" si="22"/>
        <v>0.61344580942811144</v>
      </c>
      <c r="N91">
        <v>192147.97</v>
      </c>
      <c r="O91">
        <v>1258.74</v>
      </c>
      <c r="P91">
        <f t="shared" si="23"/>
        <v>0.65508888800646703</v>
      </c>
      <c r="Q91">
        <v>550075.04</v>
      </c>
      <c r="R91">
        <v>3087.95</v>
      </c>
      <c r="S91">
        <f t="shared" si="24"/>
        <v>0.56136886341907088</v>
      </c>
      <c r="T91" s="3">
        <v>77308.2</v>
      </c>
      <c r="U91" s="3">
        <v>1037.77</v>
      </c>
      <c r="V91" s="3">
        <f t="shared" si="25"/>
        <v>1.3423802390949473</v>
      </c>
      <c r="W91">
        <v>1269906</v>
      </c>
      <c r="X91" s="3">
        <f t="shared" si="26"/>
        <v>7.5278919999999996</v>
      </c>
      <c r="Y91" s="3">
        <f t="shared" si="27"/>
        <v>7.4042399999999997</v>
      </c>
      <c r="Z91" s="3">
        <f t="shared" si="28"/>
        <v>19.214797000000001</v>
      </c>
      <c r="AA91" s="3">
        <f t="shared" si="29"/>
        <v>55.007504000000004</v>
      </c>
      <c r="AB91" s="3">
        <f t="shared" si="30"/>
        <v>7.7308199999999996</v>
      </c>
      <c r="AC91" s="8">
        <v>11634.87</v>
      </c>
      <c r="AD91" s="8">
        <v>201.17</v>
      </c>
      <c r="AE91" s="8">
        <f t="shared" si="31"/>
        <v>1.7290266242768502</v>
      </c>
      <c r="AF91" s="8">
        <f t="shared" si="32"/>
        <v>1.1634870000000002</v>
      </c>
      <c r="AG91" s="8">
        <f t="shared" si="33"/>
        <v>1.9512600000000049</v>
      </c>
      <c r="AN91" s="8">
        <f t="shared" si="34"/>
        <v>0.15049981761313808</v>
      </c>
      <c r="AO91" s="8">
        <f t="shared" si="35"/>
        <v>0.97375077934811571</v>
      </c>
      <c r="AP91" s="8">
        <f t="shared" si="36"/>
        <v>2.4854798067992787</v>
      </c>
      <c r="AQ91" s="8">
        <f t="shared" si="37"/>
        <v>6.4701126871206975</v>
      </c>
      <c r="AR91" s="8">
        <f t="shared" si="38"/>
        <v>0.38534052688664883</v>
      </c>
    </row>
    <row r="92" spans="1:44" x14ac:dyDescent="0.25">
      <c r="A92" t="s">
        <v>2</v>
      </c>
      <c r="B92">
        <f t="shared" si="20"/>
        <v>56.628083999999994</v>
      </c>
      <c r="C92">
        <v>56.3</v>
      </c>
      <c r="D92">
        <v>10</v>
      </c>
      <c r="E92" s="1">
        <v>73545.039999999994</v>
      </c>
      <c r="F92" s="1">
        <v>454.33</v>
      </c>
      <c r="G92" s="1">
        <f t="shared" si="21"/>
        <v>0.61775749935005819</v>
      </c>
      <c r="H92" s="1">
        <v>12910.14</v>
      </c>
      <c r="I92" s="1">
        <v>4509.3</v>
      </c>
      <c r="J92" s="1">
        <f t="shared" si="39"/>
        <v>34.92835863902328</v>
      </c>
      <c r="K92" s="1">
        <v>54835.23</v>
      </c>
      <c r="L92" s="1">
        <v>330.86</v>
      </c>
      <c r="M92" s="1">
        <f t="shared" si="22"/>
        <v>0.60337122685543576</v>
      </c>
      <c r="N92">
        <v>195932.57</v>
      </c>
      <c r="O92">
        <v>1239.95</v>
      </c>
      <c r="P92">
        <f t="shared" si="23"/>
        <v>0.63284526916581552</v>
      </c>
      <c r="Q92">
        <v>580847.14</v>
      </c>
      <c r="R92">
        <v>3052.83</v>
      </c>
      <c r="S92">
        <f t="shared" si="24"/>
        <v>0.52558234168115203</v>
      </c>
      <c r="T92" s="3">
        <v>72150.679999999993</v>
      </c>
      <c r="U92" s="3">
        <v>992.18</v>
      </c>
      <c r="V92" s="3">
        <f t="shared" si="25"/>
        <v>1.3751498946371679</v>
      </c>
      <c r="W92">
        <v>1294571</v>
      </c>
      <c r="X92" s="3">
        <f t="shared" si="26"/>
        <v>7.3545039999999995</v>
      </c>
      <c r="Y92" s="3">
        <f t="shared" si="27"/>
        <v>5.4835229999999999</v>
      </c>
      <c r="Z92" s="3">
        <f t="shared" si="28"/>
        <v>19.593257000000001</v>
      </c>
      <c r="AA92" s="3">
        <f t="shared" si="29"/>
        <v>58.084713999999998</v>
      </c>
      <c r="AB92" s="3">
        <f t="shared" si="30"/>
        <v>7.2150679999999996</v>
      </c>
      <c r="AC92" s="8">
        <v>6723.55</v>
      </c>
      <c r="AD92" s="8">
        <v>148.32</v>
      </c>
      <c r="AE92" s="8">
        <f t="shared" si="31"/>
        <v>2.2059774970067894</v>
      </c>
      <c r="AF92" s="8">
        <f t="shared" si="32"/>
        <v>0.67235500000000004</v>
      </c>
      <c r="AG92" s="8">
        <f t="shared" si="33"/>
        <v>1.5965789999999913</v>
      </c>
      <c r="AN92" s="8">
        <f t="shared" si="34"/>
        <v>9.3187617912956613E-2</v>
      </c>
      <c r="AO92" s="8">
        <f t="shared" si="35"/>
        <v>1.0193256667851225</v>
      </c>
      <c r="AP92" s="8">
        <f t="shared" si="36"/>
        <v>2.7156025417917062</v>
      </c>
      <c r="AQ92" s="8">
        <f t="shared" si="37"/>
        <v>10.93842389808955</v>
      </c>
      <c r="AR92" s="8">
        <f t="shared" si="38"/>
        <v>0.27986786474550912</v>
      </c>
    </row>
    <row r="93" spans="1:44" x14ac:dyDescent="0.25">
      <c r="A93" t="s">
        <v>2</v>
      </c>
      <c r="B93">
        <f t="shared" si="20"/>
        <v>56.956167999999998</v>
      </c>
      <c r="C93">
        <v>56.3</v>
      </c>
      <c r="D93">
        <v>20</v>
      </c>
      <c r="E93" s="1">
        <v>65205.37</v>
      </c>
      <c r="F93" s="1">
        <v>427.48</v>
      </c>
      <c r="G93" s="1">
        <f t="shared" si="21"/>
        <v>0.65559017608519055</v>
      </c>
      <c r="H93" s="1">
        <v>14196</v>
      </c>
      <c r="I93" s="1">
        <v>4846.0200000000004</v>
      </c>
      <c r="J93" s="1">
        <f t="shared" si="39"/>
        <v>34.136517328825022</v>
      </c>
      <c r="K93" s="1">
        <v>78950.03</v>
      </c>
      <c r="L93" s="1">
        <v>489.39</v>
      </c>
      <c r="M93" s="1">
        <f t="shared" si="22"/>
        <v>0.61987310201148749</v>
      </c>
      <c r="N93">
        <v>195317.19</v>
      </c>
      <c r="O93">
        <v>1290.03</v>
      </c>
      <c r="P93">
        <f t="shared" si="23"/>
        <v>0.66047950003786149</v>
      </c>
      <c r="Q93">
        <v>568503.35</v>
      </c>
      <c r="R93">
        <v>3190.57</v>
      </c>
      <c r="S93">
        <f t="shared" si="24"/>
        <v>0.56122272630407555</v>
      </c>
      <c r="T93" s="3">
        <v>70625.070000000007</v>
      </c>
      <c r="U93" s="3">
        <v>1007.02</v>
      </c>
      <c r="V93" s="3">
        <f t="shared" si="25"/>
        <v>1.4258676132993566</v>
      </c>
      <c r="W93">
        <v>1271298</v>
      </c>
      <c r="X93" s="3">
        <f t="shared" si="26"/>
        <v>6.520537</v>
      </c>
      <c r="Y93" s="3">
        <f t="shared" si="27"/>
        <v>7.895003</v>
      </c>
      <c r="Z93" s="3">
        <f t="shared" si="28"/>
        <v>19.531718999999999</v>
      </c>
      <c r="AA93" s="3">
        <f t="shared" si="29"/>
        <v>56.850335000000001</v>
      </c>
      <c r="AB93" s="3">
        <f t="shared" si="30"/>
        <v>7.062507000000001</v>
      </c>
      <c r="AC93" s="8">
        <v>3861.47</v>
      </c>
      <c r="AD93" s="8">
        <v>124.97</v>
      </c>
      <c r="AE93" s="8">
        <f t="shared" si="31"/>
        <v>3.236332277604125</v>
      </c>
      <c r="AF93" s="8">
        <f t="shared" si="32"/>
        <v>0.38614699999999996</v>
      </c>
      <c r="AG93" s="8">
        <f t="shared" si="33"/>
        <v>1.7537519999999915</v>
      </c>
      <c r="AN93" s="8">
        <f t="shared" si="34"/>
        <v>5.4675627224157079E-2</v>
      </c>
      <c r="AO93" s="8">
        <f t="shared" si="35"/>
        <v>0.92326096101568456</v>
      </c>
      <c r="AP93" s="8">
        <f t="shared" si="36"/>
        <v>2.765550391666868</v>
      </c>
      <c r="AQ93" s="8">
        <f t="shared" si="37"/>
        <v>16.88615216484914</v>
      </c>
      <c r="AR93" s="8">
        <f t="shared" si="38"/>
        <v>0.40421444727932038</v>
      </c>
    </row>
    <row r="94" spans="1:44" x14ac:dyDescent="0.25">
      <c r="A94" t="s">
        <v>2</v>
      </c>
      <c r="B94">
        <f t="shared" si="20"/>
        <v>57.284251999999995</v>
      </c>
      <c r="C94">
        <v>56.3</v>
      </c>
      <c r="D94">
        <v>30</v>
      </c>
      <c r="E94" s="1">
        <v>38344.519999999997</v>
      </c>
      <c r="F94" s="1">
        <v>196.05</v>
      </c>
      <c r="G94" s="1">
        <f t="shared" si="21"/>
        <v>0.5112855761396935</v>
      </c>
      <c r="H94" s="1">
        <v>0</v>
      </c>
      <c r="I94" s="1">
        <v>5690.16</v>
      </c>
      <c r="J94" s="1"/>
      <c r="K94" s="1">
        <v>99374.46</v>
      </c>
      <c r="L94" s="1">
        <v>375.06</v>
      </c>
      <c r="M94" s="1">
        <f t="shared" si="22"/>
        <v>0.37742091881555878</v>
      </c>
      <c r="N94">
        <v>162784.87</v>
      </c>
      <c r="O94">
        <v>771.47</v>
      </c>
      <c r="P94">
        <f t="shared" si="23"/>
        <v>0.47391996565774203</v>
      </c>
      <c r="Q94">
        <v>628611.55000000005</v>
      </c>
      <c r="R94">
        <v>1429.94</v>
      </c>
      <c r="S94">
        <f t="shared" si="24"/>
        <v>0.22747593485993059</v>
      </c>
      <c r="T94" s="3">
        <v>58887.07</v>
      </c>
      <c r="U94" s="3">
        <v>877.46</v>
      </c>
      <c r="V94" s="3">
        <f t="shared" si="25"/>
        <v>1.4900724386524919</v>
      </c>
      <c r="W94">
        <v>1206942</v>
      </c>
      <c r="X94" s="3">
        <f t="shared" si="26"/>
        <v>3.8344519999999997</v>
      </c>
      <c r="Y94" s="3">
        <f t="shared" si="27"/>
        <v>9.9374460000000013</v>
      </c>
      <c r="Z94" s="3">
        <f t="shared" si="28"/>
        <v>16.278486999999998</v>
      </c>
      <c r="AA94" s="3">
        <f t="shared" si="29"/>
        <v>62.861155000000004</v>
      </c>
      <c r="AB94" s="3">
        <f t="shared" si="30"/>
        <v>5.8887070000000001</v>
      </c>
      <c r="AC94" s="8">
        <v>9551.92</v>
      </c>
      <c r="AD94" s="8">
        <v>183.73</v>
      </c>
      <c r="AE94" s="8">
        <f t="shared" si="31"/>
        <v>1.9234876338997813</v>
      </c>
      <c r="AF94" s="8">
        <f t="shared" si="32"/>
        <v>0.95519200000000004</v>
      </c>
      <c r="AG94" s="8">
        <f t="shared" si="33"/>
        <v>0.24456100000000447</v>
      </c>
      <c r="AN94" s="8">
        <f t="shared" si="34"/>
        <v>0.1622074251614149</v>
      </c>
      <c r="AO94" s="8">
        <f t="shared" si="35"/>
        <v>0.65115347053266526</v>
      </c>
      <c r="AP94" s="8">
        <f t="shared" si="36"/>
        <v>2.764356759471986</v>
      </c>
      <c r="AQ94" s="8">
        <f t="shared" si="37"/>
        <v>4.0143259156274338</v>
      </c>
      <c r="AR94" s="8">
        <f t="shared" si="38"/>
        <v>0.61046496520223292</v>
      </c>
    </row>
    <row r="95" spans="1:44" x14ac:dyDescent="0.25">
      <c r="A95" t="s">
        <v>2</v>
      </c>
      <c r="B95">
        <f t="shared" si="20"/>
        <v>57.612335999999999</v>
      </c>
      <c r="C95">
        <v>56.3</v>
      </c>
      <c r="D95">
        <v>40</v>
      </c>
      <c r="E95" s="1">
        <v>65284.58</v>
      </c>
      <c r="F95" s="1">
        <v>435.6</v>
      </c>
      <c r="G95" s="1">
        <f t="shared" si="21"/>
        <v>0.6672325991834519</v>
      </c>
      <c r="H95" s="1">
        <v>11649.45</v>
      </c>
      <c r="I95" s="1">
        <v>4937.88</v>
      </c>
      <c r="J95" s="1">
        <f t="shared" si="39"/>
        <v>42.387237165703098</v>
      </c>
      <c r="K95" s="1">
        <v>77233.399999999994</v>
      </c>
      <c r="L95" s="1">
        <v>487.69</v>
      </c>
      <c r="M95" s="1">
        <f t="shared" si="22"/>
        <v>0.63144960599947697</v>
      </c>
      <c r="N95">
        <v>196248.37</v>
      </c>
      <c r="O95">
        <v>1316.62</v>
      </c>
      <c r="P95">
        <f t="shared" si="23"/>
        <v>0.67089474424679296</v>
      </c>
      <c r="Q95">
        <v>575303.07999999996</v>
      </c>
      <c r="R95">
        <v>3267.52</v>
      </c>
      <c r="S95">
        <f t="shared" si="24"/>
        <v>0.56796497595667317</v>
      </c>
      <c r="T95" s="3">
        <v>66006.720000000001</v>
      </c>
      <c r="U95" s="3">
        <v>993.1</v>
      </c>
      <c r="V95" s="3">
        <f t="shared" si="25"/>
        <v>1.504543779784846</v>
      </c>
      <c r="W95">
        <v>1267570</v>
      </c>
      <c r="X95" s="3">
        <f t="shared" si="26"/>
        <v>6.5284580000000005</v>
      </c>
      <c r="Y95" s="3">
        <f t="shared" si="27"/>
        <v>7.7233399999999994</v>
      </c>
      <c r="Z95" s="3">
        <f t="shared" si="28"/>
        <v>19.624836999999999</v>
      </c>
      <c r="AA95" s="3">
        <f t="shared" si="29"/>
        <v>57.530307999999998</v>
      </c>
      <c r="AB95" s="3">
        <f t="shared" si="30"/>
        <v>6.6006720000000003</v>
      </c>
      <c r="AC95" s="8">
        <v>5229.28</v>
      </c>
      <c r="AD95" s="8">
        <v>143.02000000000001</v>
      </c>
      <c r="AE95" s="8">
        <f t="shared" si="31"/>
        <v>2.7349845485420561</v>
      </c>
      <c r="AF95" s="8">
        <f t="shared" si="32"/>
        <v>0.52292799999999995</v>
      </c>
      <c r="AG95" s="8">
        <f t="shared" si="33"/>
        <v>1.4694570000000056</v>
      </c>
      <c r="AN95" s="8">
        <f t="shared" si="34"/>
        <v>7.9223448764004625E-2</v>
      </c>
      <c r="AO95" s="8">
        <f t="shared" si="35"/>
        <v>0.98905959878024541</v>
      </c>
      <c r="AP95" s="8">
        <f t="shared" si="36"/>
        <v>2.9731574300313666</v>
      </c>
      <c r="AQ95" s="8">
        <f t="shared" si="37"/>
        <v>12.484429978888109</v>
      </c>
      <c r="AR95" s="8">
        <f t="shared" si="38"/>
        <v>0.39354925597598595</v>
      </c>
    </row>
    <row r="96" spans="1:44" x14ac:dyDescent="0.25">
      <c r="A96" t="s">
        <v>2</v>
      </c>
      <c r="B96">
        <f t="shared" si="20"/>
        <v>57.940419999999996</v>
      </c>
      <c r="C96">
        <v>56.3</v>
      </c>
      <c r="D96">
        <v>50</v>
      </c>
      <c r="E96" s="1">
        <v>71532.52</v>
      </c>
      <c r="F96" s="1">
        <v>448.4</v>
      </c>
      <c r="G96" s="1">
        <f t="shared" si="21"/>
        <v>0.62684776099038575</v>
      </c>
      <c r="H96" s="1">
        <v>16564</v>
      </c>
      <c r="I96" s="1">
        <v>4604.95</v>
      </c>
      <c r="J96" s="1">
        <f t="shared" si="39"/>
        <v>27.80095387587539</v>
      </c>
      <c r="K96" s="1">
        <v>78637.89</v>
      </c>
      <c r="L96" s="1">
        <v>468.57</v>
      </c>
      <c r="M96" s="1">
        <f t="shared" si="22"/>
        <v>0.59585779832088581</v>
      </c>
      <c r="N96">
        <v>203969.03</v>
      </c>
      <c r="O96">
        <v>1289.97</v>
      </c>
      <c r="P96">
        <f t="shared" si="23"/>
        <v>0.63243424749335719</v>
      </c>
      <c r="Q96">
        <v>544974.41</v>
      </c>
      <c r="R96">
        <v>2985.46</v>
      </c>
      <c r="S96">
        <f t="shared" si="24"/>
        <v>0.54781654793662693</v>
      </c>
      <c r="T96" s="3">
        <v>76603.19</v>
      </c>
      <c r="U96" s="3">
        <v>1016.45</v>
      </c>
      <c r="V96" s="3">
        <f t="shared" si="25"/>
        <v>1.326902965790328</v>
      </c>
      <c r="W96">
        <v>1293022</v>
      </c>
      <c r="X96" s="3">
        <f t="shared" si="26"/>
        <v>7.1532520000000002</v>
      </c>
      <c r="Y96" s="3">
        <f t="shared" si="27"/>
        <v>7.8637889999999997</v>
      </c>
      <c r="Z96" s="3">
        <f t="shared" si="28"/>
        <v>20.396902999999998</v>
      </c>
      <c r="AA96" s="3">
        <f t="shared" si="29"/>
        <v>54.497441000000002</v>
      </c>
      <c r="AB96" s="3">
        <f t="shared" si="30"/>
        <v>7.6603190000000003</v>
      </c>
      <c r="AC96" s="8">
        <v>4573.99</v>
      </c>
      <c r="AD96" s="8">
        <v>133.11000000000001</v>
      </c>
      <c r="AE96" s="8">
        <f t="shared" si="31"/>
        <v>2.9101506562104427</v>
      </c>
      <c r="AF96" s="8">
        <f t="shared" si="32"/>
        <v>0.457399</v>
      </c>
      <c r="AG96" s="8">
        <f t="shared" si="33"/>
        <v>1.9708970000000079</v>
      </c>
      <c r="AN96" s="8">
        <f t="shared" si="34"/>
        <v>5.9710176560532263E-2</v>
      </c>
      <c r="AO96" s="8">
        <f t="shared" si="35"/>
        <v>0.93380602034980531</v>
      </c>
      <c r="AP96" s="8">
        <f t="shared" si="36"/>
        <v>2.6626701838396025</v>
      </c>
      <c r="AQ96" s="8">
        <f t="shared" si="37"/>
        <v>15.638976036239695</v>
      </c>
      <c r="AR96" s="8">
        <f t="shared" si="38"/>
        <v>0.38553838295941301</v>
      </c>
    </row>
    <row r="97" spans="1:44" x14ac:dyDescent="0.25">
      <c r="A97" t="s">
        <v>2</v>
      </c>
      <c r="B97">
        <f t="shared" si="20"/>
        <v>58.268504</v>
      </c>
      <c r="C97">
        <v>56.3</v>
      </c>
      <c r="D97">
        <v>60</v>
      </c>
      <c r="E97" s="1">
        <v>65765.77</v>
      </c>
      <c r="F97" s="1">
        <v>415.7</v>
      </c>
      <c r="G97" s="1">
        <f t="shared" si="21"/>
        <v>0.63209174012560021</v>
      </c>
      <c r="H97" s="1">
        <v>10546.07</v>
      </c>
      <c r="I97" s="1">
        <v>4583.4799999999996</v>
      </c>
      <c r="J97" s="1">
        <f t="shared" si="39"/>
        <v>43.46149797981618</v>
      </c>
      <c r="K97" s="1">
        <v>75103.460000000006</v>
      </c>
      <c r="L97" s="1">
        <v>447.54</v>
      </c>
      <c r="M97" s="1">
        <f t="shared" si="22"/>
        <v>0.59589797860178473</v>
      </c>
      <c r="N97">
        <v>202777.89</v>
      </c>
      <c r="O97">
        <v>1281.42</v>
      </c>
      <c r="P97">
        <f t="shared" si="23"/>
        <v>0.63193280095773752</v>
      </c>
      <c r="Q97">
        <v>551440.68999999994</v>
      </c>
      <c r="R97">
        <v>2990.92</v>
      </c>
      <c r="S97">
        <f t="shared" si="24"/>
        <v>0.54238289887530799</v>
      </c>
      <c r="T97" s="3">
        <v>79179.87</v>
      </c>
      <c r="U97" s="3">
        <v>1027.6300000000001</v>
      </c>
      <c r="V97" s="3">
        <f t="shared" si="25"/>
        <v>1.297842494563328</v>
      </c>
      <c r="W97">
        <v>1249418</v>
      </c>
      <c r="X97" s="3">
        <f t="shared" si="26"/>
        <v>6.5765770000000003</v>
      </c>
      <c r="Y97" s="3">
        <f t="shared" si="27"/>
        <v>7.5103460000000011</v>
      </c>
      <c r="Z97" s="3">
        <f t="shared" si="28"/>
        <v>20.277789000000002</v>
      </c>
      <c r="AA97" s="3">
        <f t="shared" si="29"/>
        <v>55.144068999999995</v>
      </c>
      <c r="AB97" s="3">
        <f t="shared" si="30"/>
        <v>7.9179869999999992</v>
      </c>
      <c r="AC97" s="8">
        <v>12152.92</v>
      </c>
      <c r="AD97" s="8">
        <v>206.25</v>
      </c>
      <c r="AE97" s="8">
        <f t="shared" si="31"/>
        <v>1.6971229959548817</v>
      </c>
      <c r="AF97" s="8">
        <f t="shared" si="32"/>
        <v>1.215292</v>
      </c>
      <c r="AG97" s="8">
        <f t="shared" si="33"/>
        <v>1.3579400000000135</v>
      </c>
      <c r="AN97" s="8">
        <f t="shared" si="34"/>
        <v>0.15348497035925926</v>
      </c>
      <c r="AO97" s="8">
        <f t="shared" si="35"/>
        <v>0.83058699136535596</v>
      </c>
      <c r="AP97" s="8">
        <f t="shared" si="36"/>
        <v>2.5609778091325488</v>
      </c>
      <c r="AQ97" s="8">
        <f t="shared" si="37"/>
        <v>5.4115200297541666</v>
      </c>
      <c r="AR97" s="8">
        <f t="shared" si="38"/>
        <v>0.37037302242369718</v>
      </c>
    </row>
    <row r="98" spans="1:44" x14ac:dyDescent="0.25">
      <c r="A98" t="s">
        <v>2</v>
      </c>
      <c r="B98">
        <f t="shared" si="20"/>
        <v>58.596587999999997</v>
      </c>
      <c r="C98">
        <v>56.3</v>
      </c>
      <c r="D98">
        <v>70</v>
      </c>
      <c r="E98" s="1">
        <v>73053.81</v>
      </c>
      <c r="F98" s="1">
        <v>475.48</v>
      </c>
      <c r="G98" s="1">
        <f t="shared" si="21"/>
        <v>0.65086269970039901</v>
      </c>
      <c r="H98" s="1">
        <v>17548.68</v>
      </c>
      <c r="I98" s="1">
        <v>4822.32</v>
      </c>
      <c r="J98" s="1">
        <f t="shared" si="39"/>
        <v>27.479673684858348</v>
      </c>
      <c r="K98" s="1">
        <v>73955.14</v>
      </c>
      <c r="L98" s="1">
        <v>460.12</v>
      </c>
      <c r="M98" s="1">
        <f t="shared" si="22"/>
        <v>0.62216094783946052</v>
      </c>
      <c r="N98">
        <v>194078.57</v>
      </c>
      <c r="O98">
        <v>1284.3399999999999</v>
      </c>
      <c r="P98">
        <f t="shared" si="23"/>
        <v>0.66176291385494024</v>
      </c>
      <c r="Q98">
        <v>553704.5</v>
      </c>
      <c r="R98">
        <v>3144.52</v>
      </c>
      <c r="S98">
        <f t="shared" si="24"/>
        <v>0.56790580535285518</v>
      </c>
      <c r="T98" s="3">
        <v>70884.78</v>
      </c>
      <c r="U98" s="3">
        <v>1006.04</v>
      </c>
      <c r="V98" s="3">
        <f t="shared" si="25"/>
        <v>1.4192609471313871</v>
      </c>
      <c r="W98">
        <v>1282407</v>
      </c>
      <c r="X98" s="3">
        <f t="shared" si="26"/>
        <v>7.3053809999999997</v>
      </c>
      <c r="Y98" s="3">
        <f t="shared" si="27"/>
        <v>7.3955140000000004</v>
      </c>
      <c r="Z98" s="3">
        <f t="shared" si="28"/>
        <v>19.407857</v>
      </c>
      <c r="AA98" s="3">
        <f t="shared" si="29"/>
        <v>55.370449999999998</v>
      </c>
      <c r="AB98" s="3">
        <f t="shared" si="30"/>
        <v>7.0884780000000003</v>
      </c>
      <c r="AC98" s="8">
        <v>13418.05</v>
      </c>
      <c r="AD98" s="8">
        <v>218.13</v>
      </c>
      <c r="AE98" s="8">
        <f t="shared" si="31"/>
        <v>1.6256460514009112</v>
      </c>
      <c r="AF98" s="8">
        <f t="shared" si="32"/>
        <v>1.3418049999999999</v>
      </c>
      <c r="AG98" s="8">
        <f t="shared" si="33"/>
        <v>2.0905150000000106</v>
      </c>
      <c r="AN98" s="8">
        <f t="shared" si="34"/>
        <v>0.18929380891074218</v>
      </c>
      <c r="AO98" s="8">
        <f t="shared" si="35"/>
        <v>1.0305993754935827</v>
      </c>
      <c r="AP98" s="8">
        <f t="shared" si="36"/>
        <v>2.7379441679864143</v>
      </c>
      <c r="AQ98" s="8">
        <f t="shared" si="37"/>
        <v>5.4444431195292911</v>
      </c>
      <c r="AR98" s="8">
        <f t="shared" si="38"/>
        <v>0.38105773347361327</v>
      </c>
    </row>
    <row r="99" spans="1:44" x14ac:dyDescent="0.25">
      <c r="A99" t="s">
        <v>2</v>
      </c>
      <c r="B99">
        <f t="shared" si="20"/>
        <v>58.924672000000001</v>
      </c>
      <c r="C99">
        <v>56.3</v>
      </c>
      <c r="D99">
        <v>80</v>
      </c>
      <c r="E99" s="1">
        <v>77880</v>
      </c>
      <c r="F99" s="1">
        <v>492.6</v>
      </c>
      <c r="G99" s="1">
        <f t="shared" si="21"/>
        <v>0.63251155624036981</v>
      </c>
      <c r="H99" s="1">
        <v>16060.73</v>
      </c>
      <c r="I99" s="1">
        <v>4661.55</v>
      </c>
      <c r="J99" s="1">
        <f t="shared" si="39"/>
        <v>29.024521301335621</v>
      </c>
      <c r="K99" s="1">
        <v>72413.539999999994</v>
      </c>
      <c r="L99" s="1">
        <v>440.8</v>
      </c>
      <c r="M99" s="1">
        <f t="shared" si="22"/>
        <v>0.60872593716589474</v>
      </c>
      <c r="N99">
        <v>194404.91</v>
      </c>
      <c r="O99">
        <v>1260.25</v>
      </c>
      <c r="P99">
        <f t="shared" si="23"/>
        <v>0.64826037572816442</v>
      </c>
      <c r="Q99">
        <v>552449.24</v>
      </c>
      <c r="R99">
        <v>3057.9</v>
      </c>
      <c r="S99">
        <f t="shared" si="24"/>
        <v>0.55351691677591963</v>
      </c>
      <c r="T99" s="3">
        <v>74517.7</v>
      </c>
      <c r="U99" s="3">
        <v>1018.17</v>
      </c>
      <c r="V99" s="3">
        <f t="shared" si="25"/>
        <v>1.3663465190149455</v>
      </c>
      <c r="W99">
        <v>1285416</v>
      </c>
      <c r="X99" s="3">
        <f t="shared" si="26"/>
        <v>7.7880000000000003</v>
      </c>
      <c r="Y99" s="3">
        <f t="shared" si="27"/>
        <v>7.2413539999999994</v>
      </c>
      <c r="Z99" s="3">
        <f t="shared" si="28"/>
        <v>19.440491000000002</v>
      </c>
      <c r="AA99" s="3">
        <f t="shared" si="29"/>
        <v>55.244923999999997</v>
      </c>
      <c r="AB99" s="3">
        <f t="shared" si="30"/>
        <v>7.4517699999999998</v>
      </c>
      <c r="AC99" s="8">
        <v>8847.99</v>
      </c>
      <c r="AD99" s="8">
        <v>176.09</v>
      </c>
      <c r="AE99" s="8">
        <f t="shared" si="31"/>
        <v>1.990169518726852</v>
      </c>
      <c r="AF99" s="8">
        <f t="shared" si="32"/>
        <v>0.884799</v>
      </c>
      <c r="AG99" s="8">
        <f t="shared" si="33"/>
        <v>1.9486619999999988</v>
      </c>
      <c r="AN99" s="8">
        <f t="shared" si="34"/>
        <v>0.11873675650214648</v>
      </c>
      <c r="AO99" s="8">
        <f t="shared" si="35"/>
        <v>1.0451208236432419</v>
      </c>
      <c r="AP99" s="8">
        <f t="shared" si="36"/>
        <v>2.6088420603427105</v>
      </c>
      <c r="AQ99" s="8">
        <f t="shared" si="37"/>
        <v>8.8019990981002465</v>
      </c>
      <c r="AR99" s="8">
        <f t="shared" si="38"/>
        <v>0.37248822573462775</v>
      </c>
    </row>
    <row r="100" spans="1:44" x14ac:dyDescent="0.25">
      <c r="A100" t="s">
        <v>2</v>
      </c>
      <c r="B100">
        <f t="shared" si="20"/>
        <v>59.252755999999998</v>
      </c>
      <c r="C100">
        <v>56.3</v>
      </c>
      <c r="D100">
        <v>90</v>
      </c>
      <c r="E100" s="1">
        <v>73500.33</v>
      </c>
      <c r="F100" s="1">
        <v>473.38</v>
      </c>
      <c r="G100" s="1">
        <f t="shared" si="21"/>
        <v>0.64405153010877636</v>
      </c>
      <c r="H100" s="1">
        <v>18984.77</v>
      </c>
      <c r="I100" s="1">
        <v>4743.1400000000003</v>
      </c>
      <c r="J100" s="1">
        <f t="shared" si="39"/>
        <v>24.983921322196689</v>
      </c>
      <c r="K100" s="1">
        <v>72226.850000000006</v>
      </c>
      <c r="L100" s="1">
        <v>445.16</v>
      </c>
      <c r="M100" s="1">
        <f t="shared" si="22"/>
        <v>0.61633589170786207</v>
      </c>
      <c r="N100">
        <v>193795.66</v>
      </c>
      <c r="O100">
        <v>1271.0999999999999</v>
      </c>
      <c r="P100">
        <f t="shared" si="23"/>
        <v>0.65589704124437043</v>
      </c>
      <c r="Q100">
        <v>551177.22</v>
      </c>
      <c r="R100">
        <v>3099.57</v>
      </c>
      <c r="S100">
        <f t="shared" si="24"/>
        <v>0.56235451820741078</v>
      </c>
      <c r="T100" s="3">
        <v>73247.59</v>
      </c>
      <c r="U100" s="3">
        <v>1021.64</v>
      </c>
      <c r="V100" s="3">
        <f t="shared" si="25"/>
        <v>1.394776264993838</v>
      </c>
      <c r="W100">
        <v>1278696</v>
      </c>
      <c r="X100" s="3">
        <f t="shared" si="26"/>
        <v>7.3500329999999998</v>
      </c>
      <c r="Y100" s="3">
        <f t="shared" si="27"/>
        <v>7.2226850000000002</v>
      </c>
      <c r="Z100" s="3">
        <f t="shared" si="28"/>
        <v>19.379566000000001</v>
      </c>
      <c r="AA100" s="3">
        <f t="shared" si="29"/>
        <v>55.117722000000001</v>
      </c>
      <c r="AB100" s="3">
        <f t="shared" si="30"/>
        <v>7.3247589999999994</v>
      </c>
      <c r="AC100" s="8">
        <v>13792.38</v>
      </c>
      <c r="AD100" s="8">
        <v>220.28</v>
      </c>
      <c r="AE100" s="8">
        <f t="shared" si="31"/>
        <v>1.5971137686171639</v>
      </c>
      <c r="AF100" s="8">
        <f t="shared" si="32"/>
        <v>1.379238</v>
      </c>
      <c r="AG100" s="8">
        <f t="shared" si="33"/>
        <v>2.2259970000000067</v>
      </c>
      <c r="AN100" s="8">
        <f t="shared" si="34"/>
        <v>0.18829807233248219</v>
      </c>
      <c r="AO100" s="8">
        <f t="shared" si="35"/>
        <v>1.0034504889512406</v>
      </c>
      <c r="AP100" s="8">
        <f t="shared" si="36"/>
        <v>2.6457615875143472</v>
      </c>
      <c r="AQ100" s="8">
        <f t="shared" si="37"/>
        <v>5.3290534338526063</v>
      </c>
      <c r="AR100" s="8">
        <f t="shared" si="38"/>
        <v>0.37269591073401748</v>
      </c>
    </row>
    <row r="101" spans="1:44" x14ac:dyDescent="0.25">
      <c r="A101" t="s">
        <v>2</v>
      </c>
      <c r="B101">
        <f t="shared" si="20"/>
        <v>59.580839999999995</v>
      </c>
      <c r="C101">
        <v>56.3</v>
      </c>
      <c r="D101">
        <v>100</v>
      </c>
      <c r="E101" s="1">
        <v>45436.4</v>
      </c>
      <c r="F101" s="1">
        <v>297.29000000000002</v>
      </c>
      <c r="G101" s="1">
        <f t="shared" si="21"/>
        <v>0.65429919623913868</v>
      </c>
      <c r="H101" s="1">
        <v>15502.1</v>
      </c>
      <c r="I101" s="1">
        <v>4513.7700000000004</v>
      </c>
      <c r="J101" s="1">
        <f t="shared" si="39"/>
        <v>29.117151869746682</v>
      </c>
      <c r="K101" s="1">
        <v>88773.94</v>
      </c>
      <c r="L101" s="1">
        <v>518</v>
      </c>
      <c r="M101" s="1">
        <f t="shared" si="22"/>
        <v>0.58350457352687057</v>
      </c>
      <c r="N101">
        <v>205129.23</v>
      </c>
      <c r="O101">
        <v>1273.97</v>
      </c>
      <c r="P101">
        <f t="shared" si="23"/>
        <v>0.62105727204260452</v>
      </c>
      <c r="Q101">
        <v>580944.18000000005</v>
      </c>
      <c r="R101">
        <v>3033.86</v>
      </c>
      <c r="S101">
        <f t="shared" si="24"/>
        <v>0.52222917527119384</v>
      </c>
      <c r="T101" s="3">
        <v>58917.14</v>
      </c>
      <c r="U101" s="3">
        <v>903.81</v>
      </c>
      <c r="V101" s="3">
        <f t="shared" si="25"/>
        <v>1.5340357661624444</v>
      </c>
      <c r="W101">
        <v>1243649</v>
      </c>
      <c r="X101" s="3">
        <f t="shared" si="26"/>
        <v>4.5436399999999999</v>
      </c>
      <c r="Y101" s="3">
        <f t="shared" si="27"/>
        <v>8.8773940000000007</v>
      </c>
      <c r="Z101" s="3">
        <f t="shared" si="28"/>
        <v>20.512923000000001</v>
      </c>
      <c r="AA101" s="3">
        <f t="shared" si="29"/>
        <v>58.094418000000005</v>
      </c>
      <c r="AB101" s="3">
        <f t="shared" si="30"/>
        <v>5.8917140000000003</v>
      </c>
      <c r="AC101" s="8">
        <v>2006.99</v>
      </c>
      <c r="AD101" s="8">
        <v>100.14</v>
      </c>
      <c r="AE101" s="8">
        <f t="shared" si="31"/>
        <v>4.9895614826182495</v>
      </c>
      <c r="AF101" s="8">
        <f t="shared" si="32"/>
        <v>0.20069899999999999</v>
      </c>
      <c r="AG101" s="8">
        <f t="shared" si="33"/>
        <v>1.8792119999999954</v>
      </c>
      <c r="AN101" s="8">
        <f t="shared" si="34"/>
        <v>3.4064620244635094E-2</v>
      </c>
      <c r="AO101" s="8">
        <f t="shared" si="35"/>
        <v>0.77119154120515698</v>
      </c>
      <c r="AP101" s="8">
        <f t="shared" si="36"/>
        <v>3.481656271842116</v>
      </c>
      <c r="AQ101" s="8">
        <f t="shared" si="37"/>
        <v>22.639076427884543</v>
      </c>
      <c r="AR101" s="8">
        <f t="shared" si="38"/>
        <v>0.43277079526891415</v>
      </c>
    </row>
    <row r="102" spans="1:44" x14ac:dyDescent="0.25">
      <c r="A102" t="s">
        <v>2</v>
      </c>
      <c r="B102">
        <f t="shared" si="20"/>
        <v>59.908923999999999</v>
      </c>
      <c r="C102">
        <v>56.3</v>
      </c>
      <c r="D102">
        <v>110</v>
      </c>
      <c r="E102" s="1">
        <v>60564.76</v>
      </c>
      <c r="F102" s="1">
        <v>381.53</v>
      </c>
      <c r="G102" s="1">
        <f t="shared" si="21"/>
        <v>0.62995378830858062</v>
      </c>
      <c r="H102" s="1">
        <v>11874.23</v>
      </c>
      <c r="I102" s="1">
        <v>4488.1400000000003</v>
      </c>
      <c r="J102" s="1">
        <f t="shared" si="39"/>
        <v>37.797314015308785</v>
      </c>
      <c r="K102" s="1">
        <v>75082.850000000006</v>
      </c>
      <c r="L102" s="1">
        <v>441.1</v>
      </c>
      <c r="M102" s="1">
        <f t="shared" si="22"/>
        <v>0.58748435894481887</v>
      </c>
      <c r="N102">
        <v>200509.05</v>
      </c>
      <c r="O102">
        <v>1252.3</v>
      </c>
      <c r="P102">
        <f t="shared" si="23"/>
        <v>0.62456033780021403</v>
      </c>
      <c r="Q102">
        <v>557391.64</v>
      </c>
      <c r="R102">
        <v>2959.29</v>
      </c>
      <c r="S102">
        <f t="shared" si="24"/>
        <v>0.53091754300441241</v>
      </c>
      <c r="T102" s="3">
        <v>75225.7</v>
      </c>
      <c r="U102" s="3">
        <v>1000.97</v>
      </c>
      <c r="V102" s="3">
        <f t="shared" si="25"/>
        <v>1.3306223803832999</v>
      </c>
      <c r="W102">
        <v>1292827</v>
      </c>
      <c r="X102" s="3">
        <f t="shared" si="26"/>
        <v>6.056476</v>
      </c>
      <c r="Y102" s="3">
        <f t="shared" si="27"/>
        <v>7.5082850000000008</v>
      </c>
      <c r="Z102" s="3">
        <f t="shared" si="28"/>
        <v>20.050905</v>
      </c>
      <c r="AA102" s="3">
        <f t="shared" si="29"/>
        <v>55.739164000000002</v>
      </c>
      <c r="AB102" s="3">
        <f t="shared" si="30"/>
        <v>7.52257</v>
      </c>
      <c r="AC102" s="8">
        <v>16396.86</v>
      </c>
      <c r="AD102" s="8">
        <v>238.51</v>
      </c>
      <c r="AE102" s="8">
        <f t="shared" si="31"/>
        <v>1.4546077724637521</v>
      </c>
      <c r="AF102" s="8">
        <f t="shared" si="32"/>
        <v>1.639686</v>
      </c>
      <c r="AG102" s="8">
        <f t="shared" si="33"/>
        <v>1.4829139999999938</v>
      </c>
      <c r="AN102" s="8">
        <f t="shared" si="34"/>
        <v>0.21796885904684171</v>
      </c>
      <c r="AO102" s="8">
        <f t="shared" si="35"/>
        <v>0.80510729710723872</v>
      </c>
      <c r="AP102" s="8">
        <f t="shared" si="36"/>
        <v>2.6654328241545109</v>
      </c>
      <c r="AQ102" s="8">
        <f t="shared" si="37"/>
        <v>3.6936803753889462</v>
      </c>
      <c r="AR102" s="8">
        <f t="shared" si="38"/>
        <v>0.37446115275096065</v>
      </c>
    </row>
    <row r="103" spans="1:44" x14ac:dyDescent="0.25">
      <c r="A103" t="s">
        <v>2</v>
      </c>
      <c r="B103">
        <f t="shared" si="20"/>
        <v>60.237007999999996</v>
      </c>
      <c r="C103">
        <v>56.3</v>
      </c>
      <c r="D103">
        <v>120</v>
      </c>
      <c r="E103" s="1">
        <v>79442.570000000007</v>
      </c>
      <c r="F103" s="1">
        <v>501.89</v>
      </c>
      <c r="G103" s="1">
        <f t="shared" si="21"/>
        <v>0.63176455645883556</v>
      </c>
      <c r="H103" s="1">
        <v>17158.25</v>
      </c>
      <c r="I103" s="1">
        <v>4655.7</v>
      </c>
      <c r="J103" s="1">
        <f t="shared" si="39"/>
        <v>27.133886031500882</v>
      </c>
      <c r="K103" s="1">
        <v>82732.92</v>
      </c>
      <c r="L103" s="1">
        <v>499.82</v>
      </c>
      <c r="M103" s="1">
        <f t="shared" si="22"/>
        <v>0.60413678134411308</v>
      </c>
      <c r="N103">
        <v>197631.35</v>
      </c>
      <c r="O103">
        <v>1276.8699999999999</v>
      </c>
      <c r="P103">
        <f t="shared" si="23"/>
        <v>0.64608676710451041</v>
      </c>
      <c r="Q103">
        <v>538066.36</v>
      </c>
      <c r="R103">
        <v>3011.48</v>
      </c>
      <c r="S103">
        <f t="shared" si="24"/>
        <v>0.55968561201261491</v>
      </c>
      <c r="T103" s="3">
        <v>73777.990000000005</v>
      </c>
      <c r="U103" s="3">
        <v>1018.19</v>
      </c>
      <c r="V103" s="3">
        <f t="shared" si="25"/>
        <v>1.3800728374410851</v>
      </c>
      <c r="W103">
        <v>1334844</v>
      </c>
      <c r="X103" s="3">
        <f t="shared" si="26"/>
        <v>7.9442570000000003</v>
      </c>
      <c r="Y103" s="3">
        <f t="shared" si="27"/>
        <v>8.2732919999999996</v>
      </c>
      <c r="Z103" s="3">
        <f t="shared" si="28"/>
        <v>19.763135000000002</v>
      </c>
      <c r="AA103" s="3">
        <f t="shared" si="29"/>
        <v>53.806635999999997</v>
      </c>
      <c r="AB103" s="3">
        <f t="shared" si="30"/>
        <v>7.3777990000000004</v>
      </c>
      <c r="AC103" s="8">
        <v>7787.33</v>
      </c>
      <c r="AD103" s="8">
        <v>169.56</v>
      </c>
      <c r="AE103" s="8">
        <f t="shared" si="31"/>
        <v>2.1773830054717087</v>
      </c>
      <c r="AF103" s="8">
        <f t="shared" si="32"/>
        <v>0.77873300000000001</v>
      </c>
      <c r="AG103" s="8">
        <f t="shared" si="33"/>
        <v>2.0561480000000074</v>
      </c>
      <c r="AN103" s="8">
        <f t="shared" si="34"/>
        <v>0.10555085602088102</v>
      </c>
      <c r="AO103" s="8">
        <f t="shared" si="35"/>
        <v>1.0767787249286678</v>
      </c>
      <c r="AP103" s="8">
        <f t="shared" si="36"/>
        <v>2.6787304723265026</v>
      </c>
      <c r="AQ103" s="8">
        <f t="shared" si="37"/>
        <v>10.201515795529406</v>
      </c>
      <c r="AR103" s="8">
        <f t="shared" si="38"/>
        <v>0.41862245033492912</v>
      </c>
    </row>
    <row r="104" spans="1:44" x14ac:dyDescent="0.25">
      <c r="A104" t="s">
        <v>2</v>
      </c>
      <c r="B104">
        <f t="shared" si="20"/>
        <v>60.565092</v>
      </c>
      <c r="C104">
        <v>56.3</v>
      </c>
      <c r="D104">
        <v>130</v>
      </c>
      <c r="E104" s="1">
        <v>74499.710000000006</v>
      </c>
      <c r="F104" s="1">
        <v>465.06</v>
      </c>
      <c r="G104" s="1">
        <f t="shared" si="21"/>
        <v>0.62424404068150063</v>
      </c>
      <c r="H104" s="1">
        <v>16983.87</v>
      </c>
      <c r="I104" s="1">
        <v>4552.47</v>
      </c>
      <c r="J104" s="1">
        <f t="shared" si="39"/>
        <v>26.804668193998193</v>
      </c>
      <c r="K104" s="1">
        <v>67472.149999999994</v>
      </c>
      <c r="L104" s="1">
        <v>404.71</v>
      </c>
      <c r="M104" s="1">
        <f t="shared" si="22"/>
        <v>0.59981785077250394</v>
      </c>
      <c r="N104">
        <v>195351.95</v>
      </c>
      <c r="O104">
        <v>1243.06</v>
      </c>
      <c r="P104">
        <f t="shared" si="23"/>
        <v>0.63631819390592204</v>
      </c>
      <c r="Q104">
        <v>555053.89</v>
      </c>
      <c r="R104">
        <v>3005.24</v>
      </c>
      <c r="S104">
        <f t="shared" si="24"/>
        <v>0.54143211211437503</v>
      </c>
      <c r="T104" s="3">
        <v>73322.710000000006</v>
      </c>
      <c r="U104" s="3">
        <v>997.85</v>
      </c>
      <c r="V104" s="3">
        <f t="shared" si="25"/>
        <v>1.3609016906221822</v>
      </c>
      <c r="W104">
        <v>1270325</v>
      </c>
      <c r="X104" s="3">
        <f t="shared" si="26"/>
        <v>7.4499710000000006</v>
      </c>
      <c r="Y104" s="3">
        <f t="shared" si="27"/>
        <v>6.7472149999999997</v>
      </c>
      <c r="Z104" s="3">
        <f t="shared" si="28"/>
        <v>19.535195000000002</v>
      </c>
      <c r="AA104" s="3">
        <f t="shared" si="29"/>
        <v>55.505389000000001</v>
      </c>
      <c r="AB104" s="3">
        <f t="shared" si="30"/>
        <v>7.3322710000000004</v>
      </c>
      <c r="AC104" s="8">
        <v>14072.39</v>
      </c>
      <c r="AD104" s="8">
        <v>217.51</v>
      </c>
      <c r="AE104" s="8">
        <f t="shared" si="31"/>
        <v>1.5456507387870859</v>
      </c>
      <c r="AF104" s="8">
        <f t="shared" si="32"/>
        <v>1.4072389999999999</v>
      </c>
      <c r="AG104" s="8">
        <f t="shared" si="33"/>
        <v>2.0227199999999925</v>
      </c>
      <c r="AN104" s="8">
        <f t="shared" si="34"/>
        <v>0.19192403008563103</v>
      </c>
      <c r="AO104" s="8">
        <f t="shared" si="35"/>
        <v>1.0160523253982292</v>
      </c>
      <c r="AP104" s="8">
        <f t="shared" si="36"/>
        <v>2.6642761840090197</v>
      </c>
      <c r="AQ104" s="8">
        <f t="shared" si="37"/>
        <v>5.2940339203219926</v>
      </c>
      <c r="AR104" s="8">
        <f t="shared" si="38"/>
        <v>0.34538764522186743</v>
      </c>
    </row>
    <row r="105" spans="1:44" x14ac:dyDescent="0.25">
      <c r="A105" t="s">
        <v>2</v>
      </c>
      <c r="B105">
        <f t="shared" si="20"/>
        <v>60.893175999999997</v>
      </c>
      <c r="C105">
        <v>56.3</v>
      </c>
      <c r="D105">
        <v>140</v>
      </c>
      <c r="E105" s="1">
        <v>73593.3</v>
      </c>
      <c r="F105" s="1">
        <v>470.67</v>
      </c>
      <c r="G105" s="1">
        <f t="shared" si="21"/>
        <v>0.63955550301454067</v>
      </c>
      <c r="H105" s="1">
        <v>17655.009999999998</v>
      </c>
      <c r="I105" s="1">
        <v>4688.6000000000004</v>
      </c>
      <c r="J105" s="1">
        <f t="shared" si="39"/>
        <v>26.556767739015729</v>
      </c>
      <c r="K105" s="1">
        <v>73482.34</v>
      </c>
      <c r="L105" s="1">
        <v>449.56</v>
      </c>
      <c r="M105" s="1">
        <f t="shared" si="22"/>
        <v>0.61179325535904272</v>
      </c>
      <c r="N105">
        <v>184325.21</v>
      </c>
      <c r="O105">
        <v>1211.6500000000001</v>
      </c>
      <c r="P105">
        <f t="shared" si="23"/>
        <v>0.65734361566711363</v>
      </c>
      <c r="Q105">
        <v>562455.81999999995</v>
      </c>
      <c r="R105">
        <v>3107.86</v>
      </c>
      <c r="S105">
        <f t="shared" si="24"/>
        <v>0.55255184309409411</v>
      </c>
      <c r="T105" s="3">
        <v>74797.37</v>
      </c>
      <c r="U105" s="3">
        <v>1017.46</v>
      </c>
      <c r="V105" s="3">
        <f t="shared" si="25"/>
        <v>1.360288470035778</v>
      </c>
      <c r="W105">
        <v>1259656</v>
      </c>
      <c r="X105" s="3">
        <f t="shared" si="26"/>
        <v>7.3593299999999999</v>
      </c>
      <c r="Y105" s="3">
        <f t="shared" si="27"/>
        <v>7.3482339999999997</v>
      </c>
      <c r="Z105" s="3">
        <f t="shared" si="28"/>
        <v>18.432520999999998</v>
      </c>
      <c r="AA105" s="3">
        <f t="shared" si="29"/>
        <v>56.245581999999992</v>
      </c>
      <c r="AB105" s="3">
        <f t="shared" si="30"/>
        <v>7.4797369999999992</v>
      </c>
      <c r="AC105" s="8">
        <v>10675.98</v>
      </c>
      <c r="AD105" s="8">
        <v>192.42</v>
      </c>
      <c r="AE105" s="8">
        <f t="shared" si="31"/>
        <v>1.8023638110974356</v>
      </c>
      <c r="AF105" s="8">
        <f t="shared" si="32"/>
        <v>1.067598</v>
      </c>
      <c r="AG105" s="8">
        <f t="shared" si="33"/>
        <v>2.0669980000000123</v>
      </c>
      <c r="AN105" s="8">
        <f t="shared" si="34"/>
        <v>0.14273202386661457</v>
      </c>
      <c r="AO105" s="8">
        <f t="shared" si="35"/>
        <v>0.9839022414825549</v>
      </c>
      <c r="AP105" s="8">
        <f t="shared" si="36"/>
        <v>2.464327422207492</v>
      </c>
      <c r="AQ105" s="8">
        <f t="shared" si="37"/>
        <v>6.8933531160605401</v>
      </c>
      <c r="AR105" s="8">
        <f t="shared" si="38"/>
        <v>0.39865594076903532</v>
      </c>
    </row>
    <row r="106" spans="1:44" x14ac:dyDescent="0.25">
      <c r="A106" t="s">
        <v>2</v>
      </c>
      <c r="B106">
        <f t="shared" si="20"/>
        <v>61.221260000000001</v>
      </c>
      <c r="C106">
        <v>56.3</v>
      </c>
      <c r="D106">
        <v>150</v>
      </c>
      <c r="E106" s="1">
        <v>45796.27</v>
      </c>
      <c r="F106" s="1">
        <v>309.10000000000002</v>
      </c>
      <c r="G106" s="1">
        <f t="shared" si="21"/>
        <v>0.67494579798747811</v>
      </c>
      <c r="H106" s="1">
        <v>23104.76</v>
      </c>
      <c r="I106" s="1">
        <v>4693.01</v>
      </c>
      <c r="J106" s="1">
        <f t="shared" si="39"/>
        <v>20.311875128761347</v>
      </c>
      <c r="K106" s="1">
        <v>87169.71</v>
      </c>
      <c r="L106" s="1">
        <v>526.55999999999995</v>
      </c>
      <c r="M106" s="1">
        <f t="shared" si="22"/>
        <v>0.60406303978755904</v>
      </c>
      <c r="N106">
        <v>196549.58</v>
      </c>
      <c r="O106">
        <v>1272.71</v>
      </c>
      <c r="P106">
        <f t="shared" si="23"/>
        <v>0.64752618652250504</v>
      </c>
      <c r="Q106">
        <v>565231.49</v>
      </c>
      <c r="R106">
        <v>3107.41</v>
      </c>
      <c r="S106">
        <f t="shared" si="24"/>
        <v>0.54975882536197684</v>
      </c>
      <c r="T106" s="3">
        <v>76795.81</v>
      </c>
      <c r="U106" s="3">
        <v>1032.42</v>
      </c>
      <c r="V106" s="3">
        <f t="shared" si="25"/>
        <v>1.3443702201982115</v>
      </c>
      <c r="W106">
        <v>1155972</v>
      </c>
      <c r="X106" s="3">
        <f t="shared" si="26"/>
        <v>4.5796269999999994</v>
      </c>
      <c r="Y106" s="3">
        <f t="shared" si="27"/>
        <v>8.7169710000000009</v>
      </c>
      <c r="Z106" s="3">
        <f t="shared" si="28"/>
        <v>19.654957999999997</v>
      </c>
      <c r="AA106" s="3">
        <f t="shared" si="29"/>
        <v>56.523148999999997</v>
      </c>
      <c r="AB106" s="3">
        <f t="shared" si="30"/>
        <v>7.6795809999999998</v>
      </c>
      <c r="AC106" s="8">
        <v>2928.65</v>
      </c>
      <c r="AD106" s="8">
        <v>116.82</v>
      </c>
      <c r="AE106" s="8">
        <f t="shared" si="31"/>
        <v>3.9888685913304758</v>
      </c>
      <c r="AF106" s="8">
        <f t="shared" si="32"/>
        <v>0.29286499999999999</v>
      </c>
      <c r="AG106" s="8">
        <f t="shared" si="33"/>
        <v>2.552849000000009</v>
      </c>
      <c r="AN106" s="8">
        <f t="shared" si="34"/>
        <v>3.8135544113669748E-2</v>
      </c>
      <c r="AO106" s="8">
        <f t="shared" si="35"/>
        <v>0.59633813355181742</v>
      </c>
      <c r="AP106" s="8">
        <f t="shared" si="36"/>
        <v>2.5593789557008382</v>
      </c>
      <c r="AQ106" s="8">
        <f t="shared" si="37"/>
        <v>15.637331193553342</v>
      </c>
      <c r="AR106" s="8">
        <f t="shared" si="38"/>
        <v>0.4434998538282301</v>
      </c>
    </row>
    <row r="107" spans="1:44" x14ac:dyDescent="0.25">
      <c r="A107" t="s">
        <v>2</v>
      </c>
      <c r="B107">
        <f t="shared" si="20"/>
        <v>61.628083999999994</v>
      </c>
      <c r="C107">
        <v>61.3</v>
      </c>
      <c r="D107">
        <v>10</v>
      </c>
      <c r="E107" s="1">
        <v>59868.21</v>
      </c>
      <c r="F107" s="1">
        <v>397.76</v>
      </c>
      <c r="G107" s="1">
        <f t="shared" si="21"/>
        <v>0.66439267183702333</v>
      </c>
      <c r="H107" s="1">
        <v>14896.09</v>
      </c>
      <c r="I107" s="1">
        <v>4827.97</v>
      </c>
      <c r="J107" s="1">
        <f t="shared" si="39"/>
        <v>32.410988386885421</v>
      </c>
      <c r="K107" s="1">
        <v>72128.460000000006</v>
      </c>
      <c r="L107" s="1">
        <v>450.54</v>
      </c>
      <c r="M107" s="1">
        <f t="shared" si="22"/>
        <v>0.62463554607986915</v>
      </c>
      <c r="N107">
        <v>201842.3</v>
      </c>
      <c r="O107">
        <v>1331.62</v>
      </c>
      <c r="P107">
        <f t="shared" si="23"/>
        <v>0.6597328706618979</v>
      </c>
      <c r="Q107">
        <v>573665.57999999996</v>
      </c>
      <c r="R107">
        <v>3209.32</v>
      </c>
      <c r="S107">
        <f t="shared" si="24"/>
        <v>0.55944092026577585</v>
      </c>
      <c r="T107" s="3">
        <v>70186.929999999993</v>
      </c>
      <c r="U107" s="3">
        <v>1012.9</v>
      </c>
      <c r="V107" s="3">
        <f t="shared" si="25"/>
        <v>1.4431461812049624</v>
      </c>
      <c r="W107">
        <v>1182525</v>
      </c>
      <c r="X107" s="3">
        <f t="shared" si="26"/>
        <v>5.9868209999999999</v>
      </c>
      <c r="Y107" s="3">
        <f t="shared" si="27"/>
        <v>7.2128460000000008</v>
      </c>
      <c r="Z107" s="3">
        <f t="shared" si="28"/>
        <v>20.184229999999999</v>
      </c>
      <c r="AA107" s="3">
        <f t="shared" si="29"/>
        <v>57.366557999999998</v>
      </c>
      <c r="AB107" s="3">
        <f t="shared" si="30"/>
        <v>7.018692999999999</v>
      </c>
      <c r="AC107" s="8">
        <v>4908.91</v>
      </c>
      <c r="AD107" s="8">
        <v>139.51</v>
      </c>
      <c r="AE107" s="8">
        <f t="shared" si="31"/>
        <v>2.8419751024158115</v>
      </c>
      <c r="AF107" s="8">
        <f t="shared" si="32"/>
        <v>0.49089099999999997</v>
      </c>
      <c r="AG107" s="8">
        <f t="shared" si="33"/>
        <v>1.7399609999999939</v>
      </c>
      <c r="AN107" s="8">
        <f t="shared" si="34"/>
        <v>6.9940514565888554E-2</v>
      </c>
      <c r="AO107" s="8">
        <f t="shared" si="35"/>
        <v>0.85298231451354267</v>
      </c>
      <c r="AP107" s="8">
        <f t="shared" si="36"/>
        <v>2.8757818585312109</v>
      </c>
      <c r="AQ107" s="8">
        <f t="shared" si="37"/>
        <v>12.195825549867486</v>
      </c>
      <c r="AR107" s="8">
        <f t="shared" si="38"/>
        <v>0.35735056526803355</v>
      </c>
    </row>
    <row r="108" spans="1:44" x14ac:dyDescent="0.25">
      <c r="A108" t="s">
        <v>2</v>
      </c>
      <c r="B108">
        <f t="shared" si="20"/>
        <v>61.956167999999998</v>
      </c>
      <c r="C108">
        <v>61.3</v>
      </c>
      <c r="D108">
        <v>20</v>
      </c>
      <c r="E108" s="1">
        <v>59446.85</v>
      </c>
      <c r="F108" s="1">
        <v>390.56</v>
      </c>
      <c r="G108" s="1">
        <f t="shared" si="21"/>
        <v>0.65699023581569083</v>
      </c>
      <c r="H108" s="1">
        <v>17242.080000000002</v>
      </c>
      <c r="I108" s="1">
        <v>4710.43</v>
      </c>
      <c r="J108" s="1">
        <f t="shared" si="39"/>
        <v>27.319383740244795</v>
      </c>
      <c r="K108" s="1">
        <v>83877.98</v>
      </c>
      <c r="L108" s="1">
        <v>511.69</v>
      </c>
      <c r="M108" s="1">
        <f t="shared" si="22"/>
        <v>0.61004091896347534</v>
      </c>
      <c r="N108">
        <v>189979.83</v>
      </c>
      <c r="O108">
        <v>1244.82</v>
      </c>
      <c r="P108">
        <f t="shared" si="23"/>
        <v>0.65523797973711206</v>
      </c>
      <c r="Q108">
        <v>573073.19999999995</v>
      </c>
      <c r="R108">
        <v>3147.18</v>
      </c>
      <c r="S108">
        <f t="shared" si="24"/>
        <v>0.54917591679387556</v>
      </c>
      <c r="T108" s="3">
        <v>66282.45</v>
      </c>
      <c r="U108" s="3">
        <v>972.84</v>
      </c>
      <c r="V108" s="3">
        <f t="shared" si="25"/>
        <v>1.4677188305501683</v>
      </c>
      <c r="W108">
        <v>1228526</v>
      </c>
      <c r="X108" s="3">
        <f t="shared" si="26"/>
        <v>5.9446849999999998</v>
      </c>
      <c r="Y108" s="3">
        <f t="shared" si="27"/>
        <v>8.3877980000000001</v>
      </c>
      <c r="Z108" s="3">
        <f t="shared" si="28"/>
        <v>18.997982999999998</v>
      </c>
      <c r="AA108" s="3">
        <f t="shared" si="29"/>
        <v>57.307319999999997</v>
      </c>
      <c r="AB108" s="3">
        <f t="shared" si="30"/>
        <v>6.6282449999999997</v>
      </c>
      <c r="AC108" s="8">
        <v>6952.29</v>
      </c>
      <c r="AD108" s="8">
        <v>162.54</v>
      </c>
      <c r="AE108" s="8">
        <f t="shared" si="31"/>
        <v>2.3379346948990904</v>
      </c>
      <c r="AF108" s="8">
        <f t="shared" si="32"/>
        <v>0.69522899999999999</v>
      </c>
      <c r="AG108" s="8">
        <f t="shared" si="33"/>
        <v>2.0387400000000184</v>
      </c>
      <c r="AN108" s="8">
        <f t="shared" si="34"/>
        <v>0.1048888506686159</v>
      </c>
      <c r="AO108" s="8">
        <f t="shared" si="35"/>
        <v>0.89687164551099119</v>
      </c>
      <c r="AP108" s="8">
        <f t="shared" si="36"/>
        <v>2.8662161703437334</v>
      </c>
      <c r="AQ108" s="8">
        <f t="shared" si="37"/>
        <v>8.5506861767849145</v>
      </c>
      <c r="AR108" s="8">
        <f t="shared" si="38"/>
        <v>0.4415099223954459</v>
      </c>
    </row>
    <row r="109" spans="1:44" x14ac:dyDescent="0.25">
      <c r="A109" t="s">
        <v>2</v>
      </c>
      <c r="B109">
        <f t="shared" si="20"/>
        <v>62.284251999999995</v>
      </c>
      <c r="C109">
        <v>61.3</v>
      </c>
      <c r="D109">
        <v>30</v>
      </c>
      <c r="E109" s="1">
        <v>67728.06</v>
      </c>
      <c r="F109" s="1">
        <v>431.89</v>
      </c>
      <c r="G109" s="1">
        <f t="shared" si="21"/>
        <v>0.63768252036157536</v>
      </c>
      <c r="H109" s="1">
        <v>12778.69</v>
      </c>
      <c r="I109" s="1">
        <v>4615.46</v>
      </c>
      <c r="J109" s="1">
        <f t="shared" si="39"/>
        <v>36.118412763749646</v>
      </c>
      <c r="K109" s="1">
        <v>74416.98</v>
      </c>
      <c r="L109" s="1">
        <v>449.69</v>
      </c>
      <c r="M109" s="1">
        <f t="shared" si="22"/>
        <v>0.60428412977790824</v>
      </c>
      <c r="N109">
        <v>202922.87</v>
      </c>
      <c r="O109">
        <v>1298.32</v>
      </c>
      <c r="P109">
        <f t="shared" si="23"/>
        <v>0.63980959859280517</v>
      </c>
      <c r="Q109">
        <v>564428.98</v>
      </c>
      <c r="R109">
        <v>3064.09</v>
      </c>
      <c r="S109">
        <f t="shared" si="24"/>
        <v>0.54286546378252942</v>
      </c>
      <c r="T109" s="3">
        <v>70108.05</v>
      </c>
      <c r="U109" s="3">
        <v>994.84</v>
      </c>
      <c r="V109" s="3">
        <f t="shared" si="25"/>
        <v>1.4190096572362232</v>
      </c>
      <c r="W109">
        <v>1228066</v>
      </c>
      <c r="X109" s="3">
        <f t="shared" si="26"/>
        <v>6.7728060000000001</v>
      </c>
      <c r="Y109" s="3">
        <f t="shared" si="27"/>
        <v>7.4416979999999997</v>
      </c>
      <c r="Z109" s="3">
        <f t="shared" si="28"/>
        <v>20.292286999999998</v>
      </c>
      <c r="AA109" s="3">
        <f t="shared" si="29"/>
        <v>56.442898</v>
      </c>
      <c r="AB109" s="3">
        <f t="shared" si="30"/>
        <v>7.0108050000000004</v>
      </c>
      <c r="AC109" s="8">
        <v>4755.62</v>
      </c>
      <c r="AD109" s="8">
        <v>136.85</v>
      </c>
      <c r="AE109" s="8">
        <f t="shared" si="31"/>
        <v>2.8776479197244522</v>
      </c>
      <c r="AF109" s="8">
        <f t="shared" si="32"/>
        <v>0.47556199999999998</v>
      </c>
      <c r="AG109" s="8">
        <f t="shared" si="33"/>
        <v>1.5639439999999922</v>
      </c>
      <c r="AN109" s="8">
        <f t="shared" si="34"/>
        <v>6.7832723916868315E-2</v>
      </c>
      <c r="AO109" s="8">
        <f t="shared" si="35"/>
        <v>0.96605254318156042</v>
      </c>
      <c r="AP109" s="8">
        <f t="shared" si="36"/>
        <v>2.8944303828162385</v>
      </c>
      <c r="AQ109" s="8">
        <f t="shared" si="37"/>
        <v>14.24168878085297</v>
      </c>
      <c r="AR109" s="8">
        <f t="shared" si="38"/>
        <v>0.36672544597856316</v>
      </c>
    </row>
    <row r="110" spans="1:44" x14ac:dyDescent="0.25">
      <c r="A110" t="s">
        <v>2</v>
      </c>
      <c r="B110">
        <f t="shared" si="20"/>
        <v>62.612335999999999</v>
      </c>
      <c r="C110">
        <v>61.3</v>
      </c>
      <c r="D110">
        <v>40</v>
      </c>
      <c r="E110" s="1">
        <v>67812.89</v>
      </c>
      <c r="F110" s="1">
        <v>490.36</v>
      </c>
      <c r="G110" s="1">
        <f t="shared" si="21"/>
        <v>0.7231073620369225</v>
      </c>
      <c r="H110" s="1">
        <v>11512.78</v>
      </c>
      <c r="I110" s="1">
        <v>5422.31</v>
      </c>
      <c r="J110" s="1">
        <f t="shared" si="39"/>
        <v>47.098181325448763</v>
      </c>
      <c r="K110" s="1">
        <v>69597.05</v>
      </c>
      <c r="L110" s="1">
        <v>482.06</v>
      </c>
      <c r="M110" s="1">
        <f t="shared" si="22"/>
        <v>0.69264430029721091</v>
      </c>
      <c r="N110">
        <v>179504.13</v>
      </c>
      <c r="O110">
        <v>1326.92</v>
      </c>
      <c r="P110">
        <f t="shared" si="23"/>
        <v>0.73921418966794805</v>
      </c>
      <c r="Q110">
        <v>603550.93000000005</v>
      </c>
      <c r="R110">
        <v>3683.12</v>
      </c>
      <c r="S110">
        <f t="shared" si="24"/>
        <v>0.61024179019987579</v>
      </c>
      <c r="T110" s="3">
        <v>59383.23</v>
      </c>
      <c r="U110" s="3">
        <v>1007.2</v>
      </c>
      <c r="V110" s="3">
        <f t="shared" si="25"/>
        <v>1.6961017445497661</v>
      </c>
      <c r="W110">
        <v>1139507</v>
      </c>
      <c r="X110" s="3">
        <f t="shared" si="26"/>
        <v>6.7812890000000001</v>
      </c>
      <c r="Y110" s="3">
        <f t="shared" si="27"/>
        <v>6.9597050000000005</v>
      </c>
      <c r="Z110" s="3">
        <f t="shared" si="28"/>
        <v>17.950413000000001</v>
      </c>
      <c r="AA110" s="3">
        <f t="shared" si="29"/>
        <v>60.355093000000004</v>
      </c>
      <c r="AB110" s="3">
        <f t="shared" si="30"/>
        <v>5.9383230000000005</v>
      </c>
      <c r="AC110" s="8">
        <v>5726.58</v>
      </c>
      <c r="AD110" s="8">
        <v>154.04</v>
      </c>
      <c r="AE110" s="8">
        <f t="shared" si="31"/>
        <v>2.689912652927227</v>
      </c>
      <c r="AF110" s="8">
        <f t="shared" si="32"/>
        <v>0.572658</v>
      </c>
      <c r="AG110" s="8">
        <f t="shared" si="33"/>
        <v>1.4425190000000043</v>
      </c>
      <c r="AN110" s="8">
        <f t="shared" si="34"/>
        <v>9.6434296349322851E-2</v>
      </c>
      <c r="AO110" s="8">
        <f t="shared" si="35"/>
        <v>1.1419535447970748</v>
      </c>
      <c r="AP110" s="8">
        <f t="shared" si="36"/>
        <v>3.0228084595600473</v>
      </c>
      <c r="AQ110" s="8">
        <f t="shared" si="37"/>
        <v>11.841778164279553</v>
      </c>
      <c r="AR110" s="8">
        <f t="shared" si="38"/>
        <v>0.38771837728747521</v>
      </c>
    </row>
    <row r="111" spans="1:44" x14ac:dyDescent="0.25">
      <c r="A111" t="s">
        <v>2</v>
      </c>
      <c r="B111">
        <f t="shared" si="20"/>
        <v>62.940419999999996</v>
      </c>
      <c r="C111">
        <v>61.3</v>
      </c>
      <c r="D111">
        <v>50</v>
      </c>
      <c r="E111" s="1">
        <v>50393.91</v>
      </c>
      <c r="F111" s="1">
        <v>265.99</v>
      </c>
      <c r="G111" s="1">
        <f t="shared" si="21"/>
        <v>0.5278217149651615</v>
      </c>
      <c r="H111" s="1">
        <v>0</v>
      </c>
      <c r="I111" s="1">
        <v>10245.93</v>
      </c>
      <c r="J111" s="1"/>
      <c r="K111" s="1">
        <v>67359.42</v>
      </c>
      <c r="L111" s="1">
        <v>301.33999999999997</v>
      </c>
      <c r="M111" s="1">
        <f t="shared" si="22"/>
        <v>0.44736133416825735</v>
      </c>
      <c r="N111">
        <v>177072.65</v>
      </c>
      <c r="O111">
        <v>926.32</v>
      </c>
      <c r="P111">
        <f t="shared" si="23"/>
        <v>0.52312991306110801</v>
      </c>
      <c r="Q111">
        <v>636822.24</v>
      </c>
      <c r="R111">
        <v>1613.89</v>
      </c>
      <c r="S111">
        <f t="shared" si="24"/>
        <v>0.2534286490999435</v>
      </c>
      <c r="T111" s="3">
        <v>62046.66</v>
      </c>
      <c r="U111" s="3">
        <v>1010.76</v>
      </c>
      <c r="V111" s="3">
        <f t="shared" si="25"/>
        <v>1.6290320864974843</v>
      </c>
      <c r="W111">
        <v>992972</v>
      </c>
      <c r="X111" s="3">
        <f t="shared" si="26"/>
        <v>5.0393910000000002</v>
      </c>
      <c r="Y111" s="3">
        <f t="shared" si="27"/>
        <v>6.7359419999999997</v>
      </c>
      <c r="Z111" s="3">
        <f t="shared" si="28"/>
        <v>17.707265</v>
      </c>
      <c r="AA111" s="3">
        <f t="shared" si="29"/>
        <v>63.682223999999998</v>
      </c>
      <c r="AB111" s="3">
        <f t="shared" si="30"/>
        <v>6.2046660000000005</v>
      </c>
      <c r="AC111" s="8">
        <v>3968.32</v>
      </c>
      <c r="AD111" s="8">
        <v>136.46</v>
      </c>
      <c r="AE111" s="8">
        <f t="shared" si="31"/>
        <v>3.4387347794532701</v>
      </c>
      <c r="AF111" s="8">
        <f t="shared" si="32"/>
        <v>0.39683200000000002</v>
      </c>
      <c r="AG111" s="8">
        <f t="shared" si="33"/>
        <v>0.23368000000002098</v>
      </c>
      <c r="AN111" s="8">
        <f t="shared" si="34"/>
        <v>6.3957028468575094E-2</v>
      </c>
      <c r="AO111" s="8">
        <f t="shared" si="35"/>
        <v>0.81219375869708377</v>
      </c>
      <c r="AP111" s="8">
        <f t="shared" si="36"/>
        <v>2.8538627220224262</v>
      </c>
      <c r="AQ111" s="8">
        <f t="shared" si="37"/>
        <v>12.699054007741312</v>
      </c>
      <c r="AR111" s="8">
        <f t="shared" si="38"/>
        <v>0.38040555670229143</v>
      </c>
    </row>
    <row r="112" spans="1:44" x14ac:dyDescent="0.25">
      <c r="A112" t="s">
        <v>2</v>
      </c>
      <c r="B112">
        <f t="shared" si="20"/>
        <v>63.268504</v>
      </c>
      <c r="C112">
        <v>61.3</v>
      </c>
      <c r="D112">
        <v>60</v>
      </c>
      <c r="E112" s="1">
        <v>78068.81</v>
      </c>
      <c r="F112" s="1">
        <v>364.78</v>
      </c>
      <c r="G112" s="1">
        <f t="shared" si="21"/>
        <v>0.46725446436291262</v>
      </c>
      <c r="H112" s="1">
        <v>0</v>
      </c>
      <c r="I112" s="1">
        <v>7407.72</v>
      </c>
      <c r="J112" s="1"/>
      <c r="K112" s="1">
        <v>71204.27</v>
      </c>
      <c r="L112" s="1">
        <v>307.35000000000002</v>
      </c>
      <c r="M112" s="1">
        <f t="shared" si="22"/>
        <v>0.43164546171177659</v>
      </c>
      <c r="N112">
        <v>169870.48</v>
      </c>
      <c r="O112">
        <v>869.35</v>
      </c>
      <c r="P112">
        <f t="shared" si="23"/>
        <v>0.51177226319723124</v>
      </c>
      <c r="Q112">
        <v>614939.82999999996</v>
      </c>
      <c r="R112">
        <v>1623.1</v>
      </c>
      <c r="S112">
        <f t="shared" si="24"/>
        <v>0.26394452283242087</v>
      </c>
      <c r="T112" s="3">
        <v>58383.33</v>
      </c>
      <c r="U112" s="3">
        <v>936.69</v>
      </c>
      <c r="V112" s="3">
        <f t="shared" si="25"/>
        <v>1.6043791952257604</v>
      </c>
      <c r="W112">
        <v>1155538</v>
      </c>
      <c r="X112" s="3">
        <f t="shared" si="26"/>
        <v>7.8068809999999997</v>
      </c>
      <c r="Y112" s="3">
        <f t="shared" si="27"/>
        <v>7.1204270000000003</v>
      </c>
      <c r="Z112" s="3">
        <f t="shared" si="28"/>
        <v>16.987048000000001</v>
      </c>
      <c r="AA112" s="3">
        <f t="shared" si="29"/>
        <v>61.493982999999993</v>
      </c>
      <c r="AB112" s="3">
        <f t="shared" si="30"/>
        <v>5.8383330000000004</v>
      </c>
      <c r="AC112" s="8">
        <v>4328.1000000000004</v>
      </c>
      <c r="AD112" s="8">
        <v>133.56</v>
      </c>
      <c r="AE112" s="8">
        <f t="shared" si="31"/>
        <v>3.0858806404657932</v>
      </c>
      <c r="AF112" s="8">
        <f t="shared" si="32"/>
        <v>0.43281000000000003</v>
      </c>
      <c r="AG112" s="8">
        <f t="shared" si="33"/>
        <v>0.32051799999999275</v>
      </c>
      <c r="AN112" s="8">
        <f t="shared" si="34"/>
        <v>7.4132462125747201E-2</v>
      </c>
      <c r="AO112" s="8">
        <f t="shared" si="35"/>
        <v>1.3371763823680491</v>
      </c>
      <c r="AP112" s="8">
        <f t="shared" si="36"/>
        <v>2.9095716191590992</v>
      </c>
      <c r="AQ112" s="8">
        <f t="shared" si="37"/>
        <v>18.03766317783785</v>
      </c>
      <c r="AR112" s="8">
        <f t="shared" si="38"/>
        <v>0.41916800376380875</v>
      </c>
    </row>
    <row r="113" spans="1:44" x14ac:dyDescent="0.25">
      <c r="A113" t="s">
        <v>2</v>
      </c>
      <c r="B113">
        <f t="shared" si="20"/>
        <v>63.596587999999997</v>
      </c>
      <c r="C113">
        <v>61.3</v>
      </c>
      <c r="D113">
        <v>70</v>
      </c>
      <c r="E113" s="1">
        <v>77317.539999999994</v>
      </c>
      <c r="F113" s="1">
        <v>470.39</v>
      </c>
      <c r="G113" s="1">
        <f t="shared" si="21"/>
        <v>0.60838717838151601</v>
      </c>
      <c r="H113" s="1">
        <v>12255.89</v>
      </c>
      <c r="I113" s="1">
        <v>4426.1499999999996</v>
      </c>
      <c r="J113" s="1">
        <f t="shared" si="39"/>
        <v>36.114472306784734</v>
      </c>
      <c r="K113" s="1">
        <v>78939.679999999993</v>
      </c>
      <c r="L113" s="1">
        <v>458.93</v>
      </c>
      <c r="M113" s="1">
        <f t="shared" si="22"/>
        <v>0.58136795082017056</v>
      </c>
      <c r="N113">
        <v>206031.97</v>
      </c>
      <c r="O113">
        <v>1270.54</v>
      </c>
      <c r="P113">
        <f t="shared" si="23"/>
        <v>0.61667128649985725</v>
      </c>
      <c r="Q113">
        <v>545232.56999999995</v>
      </c>
      <c r="R113">
        <v>2898.15</v>
      </c>
      <c r="S113">
        <f t="shared" si="24"/>
        <v>0.53154381441299459</v>
      </c>
      <c r="T113" s="3">
        <v>74440.820000000007</v>
      </c>
      <c r="U113" s="3">
        <v>991.54</v>
      </c>
      <c r="V113" s="3">
        <f t="shared" si="25"/>
        <v>1.3319842527258563</v>
      </c>
      <c r="W113">
        <v>1290887</v>
      </c>
      <c r="X113" s="3">
        <f t="shared" si="26"/>
        <v>7.7317539999999996</v>
      </c>
      <c r="Y113" s="3">
        <f t="shared" si="27"/>
        <v>7.8939679999999992</v>
      </c>
      <c r="Z113" s="3">
        <f t="shared" si="28"/>
        <v>20.603197000000002</v>
      </c>
      <c r="AA113" s="3">
        <f t="shared" si="29"/>
        <v>54.523256999999994</v>
      </c>
      <c r="AB113" s="3">
        <f t="shared" si="30"/>
        <v>7.4440820000000008</v>
      </c>
      <c r="AC113" s="8">
        <v>2638.13</v>
      </c>
      <c r="AD113" s="8">
        <v>109.13</v>
      </c>
      <c r="AE113" s="8">
        <f t="shared" si="31"/>
        <v>4.1366422428007716</v>
      </c>
      <c r="AF113" s="8">
        <f t="shared" si="32"/>
        <v>0.26381300000000002</v>
      </c>
      <c r="AG113" s="8">
        <f t="shared" si="33"/>
        <v>1.5399290000000008</v>
      </c>
      <c r="AN113" s="8">
        <f t="shared" si="34"/>
        <v>3.5439292581677634E-2</v>
      </c>
      <c r="AO113" s="8">
        <f t="shared" si="35"/>
        <v>1.0386443889253234</v>
      </c>
      <c r="AP113" s="8">
        <f t="shared" si="36"/>
        <v>2.7677283780592421</v>
      </c>
      <c r="AQ113" s="8">
        <f t="shared" si="37"/>
        <v>29.3077065952019</v>
      </c>
      <c r="AR113" s="8">
        <f t="shared" si="38"/>
        <v>0.38314286855578766</v>
      </c>
    </row>
    <row r="114" spans="1:44" x14ac:dyDescent="0.25">
      <c r="A114" t="s">
        <v>2</v>
      </c>
      <c r="B114">
        <f t="shared" si="20"/>
        <v>63.924672000000001</v>
      </c>
      <c r="C114">
        <v>61.3</v>
      </c>
      <c r="D114">
        <v>80</v>
      </c>
      <c r="E114" s="1">
        <v>59133.04</v>
      </c>
      <c r="F114" s="1">
        <v>368.7</v>
      </c>
      <c r="G114" s="1">
        <f t="shared" si="21"/>
        <v>0.62350929361994578</v>
      </c>
      <c r="H114" s="1">
        <v>9450.98</v>
      </c>
      <c r="I114" s="1">
        <v>4447.8900000000003</v>
      </c>
      <c r="J114" s="1">
        <f t="shared" si="39"/>
        <v>47.062738467333553</v>
      </c>
      <c r="K114" s="1">
        <v>80702.44</v>
      </c>
      <c r="L114" s="1">
        <v>466.31</v>
      </c>
      <c r="M114" s="1">
        <f t="shared" si="22"/>
        <v>0.57781400413667794</v>
      </c>
      <c r="N114">
        <v>210172.63</v>
      </c>
      <c r="O114">
        <v>1285.43</v>
      </c>
      <c r="P114">
        <f t="shared" si="23"/>
        <v>0.61160675393365915</v>
      </c>
      <c r="Q114">
        <v>552226.03</v>
      </c>
      <c r="R114">
        <v>2905.41</v>
      </c>
      <c r="S114">
        <f t="shared" si="24"/>
        <v>0.52612695565980472</v>
      </c>
      <c r="T114" s="3">
        <v>82136.41</v>
      </c>
      <c r="U114" s="3">
        <v>1022.95</v>
      </c>
      <c r="V114" s="3">
        <f t="shared" si="25"/>
        <v>1.2454281846503883</v>
      </c>
      <c r="W114">
        <v>1274464</v>
      </c>
      <c r="X114" s="3">
        <f t="shared" si="26"/>
        <v>5.9133040000000001</v>
      </c>
      <c r="Y114" s="3">
        <f t="shared" si="27"/>
        <v>8.0702440000000006</v>
      </c>
      <c r="Z114" s="3">
        <f t="shared" si="28"/>
        <v>21.017263</v>
      </c>
      <c r="AA114" s="3">
        <f t="shared" si="29"/>
        <v>55.222602999999999</v>
      </c>
      <c r="AB114" s="3">
        <f t="shared" si="30"/>
        <v>8.2136410000000009</v>
      </c>
      <c r="AC114" s="8">
        <v>3463.11</v>
      </c>
      <c r="AD114" s="8">
        <v>120.28</v>
      </c>
      <c r="AE114" s="8">
        <f t="shared" si="31"/>
        <v>3.4731787324110406</v>
      </c>
      <c r="AF114" s="8">
        <f t="shared" si="32"/>
        <v>0.34631100000000004</v>
      </c>
      <c r="AG114" s="8">
        <f t="shared" si="33"/>
        <v>1.2166339999999991</v>
      </c>
      <c r="AN114" s="8">
        <f t="shared" si="34"/>
        <v>4.2162909238424223E-2</v>
      </c>
      <c r="AO114" s="8">
        <f t="shared" si="35"/>
        <v>0.71993699261995991</v>
      </c>
      <c r="AP114" s="8">
        <f t="shared" si="36"/>
        <v>2.5588241560594138</v>
      </c>
      <c r="AQ114" s="8">
        <f t="shared" si="37"/>
        <v>17.075126114966029</v>
      </c>
      <c r="AR114" s="8">
        <f t="shared" si="38"/>
        <v>0.38398168210580036</v>
      </c>
    </row>
    <row r="115" spans="1:44" x14ac:dyDescent="0.25">
      <c r="A115" t="s">
        <v>2</v>
      </c>
      <c r="B115">
        <f t="shared" si="20"/>
        <v>64.252755999999991</v>
      </c>
      <c r="C115">
        <v>61.3</v>
      </c>
      <c r="D115">
        <v>90</v>
      </c>
      <c r="E115" s="1">
        <v>68995.199999999997</v>
      </c>
      <c r="F115" s="1">
        <v>430.6</v>
      </c>
      <c r="G115" s="1">
        <f t="shared" si="21"/>
        <v>0.6241013867631372</v>
      </c>
      <c r="H115" s="1">
        <v>12929.98</v>
      </c>
      <c r="I115" s="1">
        <v>4531.8500000000004</v>
      </c>
      <c r="J115" s="1">
        <f t="shared" si="39"/>
        <v>35.049164809226312</v>
      </c>
      <c r="K115" s="1">
        <v>79980.31</v>
      </c>
      <c r="L115" s="1">
        <v>471.54</v>
      </c>
      <c r="M115" s="1">
        <f t="shared" si="22"/>
        <v>0.5895701079428175</v>
      </c>
      <c r="N115">
        <v>204990.95</v>
      </c>
      <c r="O115">
        <v>1283.3900000000001</v>
      </c>
      <c r="P115">
        <f t="shared" si="23"/>
        <v>0.62607154120706299</v>
      </c>
      <c r="Q115">
        <v>546491.62</v>
      </c>
      <c r="R115">
        <v>2950.82</v>
      </c>
      <c r="S115">
        <f t="shared" si="24"/>
        <v>0.53995704453802973</v>
      </c>
      <c r="T115" s="3">
        <v>78712.91</v>
      </c>
      <c r="U115" s="3">
        <v>1023.88</v>
      </c>
      <c r="V115" s="3">
        <f t="shared" si="25"/>
        <v>1.3007777250263011</v>
      </c>
      <c r="W115">
        <v>1321336</v>
      </c>
      <c r="X115" s="3">
        <f t="shared" si="26"/>
        <v>6.8995199999999999</v>
      </c>
      <c r="Y115" s="3">
        <f t="shared" si="27"/>
        <v>7.9980310000000001</v>
      </c>
      <c r="Z115" s="3">
        <f t="shared" si="28"/>
        <v>20.499095000000001</v>
      </c>
      <c r="AA115" s="3">
        <f t="shared" si="29"/>
        <v>54.649161999999997</v>
      </c>
      <c r="AB115" s="3">
        <f t="shared" si="30"/>
        <v>7.8712910000000003</v>
      </c>
      <c r="AC115" s="8">
        <v>5071.88</v>
      </c>
      <c r="AD115" s="8">
        <v>139.94</v>
      </c>
      <c r="AE115" s="8">
        <f t="shared" si="31"/>
        <v>2.7591346798425826</v>
      </c>
      <c r="AF115" s="8">
        <f t="shared" si="32"/>
        <v>0.50718799999999997</v>
      </c>
      <c r="AG115" s="8">
        <f t="shared" si="33"/>
        <v>1.5757130000000075</v>
      </c>
      <c r="AN115" s="8">
        <f t="shared" si="34"/>
        <v>6.4435173340688337E-2</v>
      </c>
      <c r="AO115" s="8">
        <f t="shared" si="35"/>
        <v>0.87654236134834795</v>
      </c>
      <c r="AP115" s="8">
        <f t="shared" si="36"/>
        <v>2.6042862600302796</v>
      </c>
      <c r="AQ115" s="8">
        <f t="shared" si="37"/>
        <v>13.603476422943759</v>
      </c>
      <c r="AR115" s="8">
        <f t="shared" si="38"/>
        <v>0.3901650780192979</v>
      </c>
    </row>
    <row r="116" spans="1:44" x14ac:dyDescent="0.25">
      <c r="A116" t="s">
        <v>2</v>
      </c>
      <c r="B116">
        <f t="shared" si="20"/>
        <v>64.580839999999995</v>
      </c>
      <c r="C116">
        <v>61.3</v>
      </c>
      <c r="D116">
        <v>100</v>
      </c>
      <c r="E116" s="1">
        <v>70856.58</v>
      </c>
      <c r="F116" s="1">
        <v>443.38</v>
      </c>
      <c r="G116" s="1">
        <f t="shared" si="21"/>
        <v>0.6257428738446027</v>
      </c>
      <c r="H116" s="1">
        <v>22085.67</v>
      </c>
      <c r="I116" s="1">
        <v>4565.3900000000003</v>
      </c>
      <c r="J116" s="1">
        <f t="shared" si="39"/>
        <v>20.671276895833365</v>
      </c>
      <c r="K116" s="1">
        <v>77614.59</v>
      </c>
      <c r="L116" s="1">
        <v>461.69</v>
      </c>
      <c r="M116" s="1">
        <f t="shared" si="22"/>
        <v>0.59484949930161335</v>
      </c>
      <c r="N116">
        <v>202968.23</v>
      </c>
      <c r="O116">
        <v>1281.1400000000001</v>
      </c>
      <c r="P116">
        <f t="shared" si="23"/>
        <v>0.63120223298000877</v>
      </c>
      <c r="Q116">
        <v>548536.47</v>
      </c>
      <c r="R116">
        <v>2986.91</v>
      </c>
      <c r="S116">
        <f t="shared" si="24"/>
        <v>0.54452350269436045</v>
      </c>
      <c r="T116" s="3">
        <v>71772.460000000006</v>
      </c>
      <c r="U116" s="3">
        <v>986.98</v>
      </c>
      <c r="V116" s="3">
        <f t="shared" si="25"/>
        <v>1.3751514160166727</v>
      </c>
      <c r="W116">
        <v>1309178</v>
      </c>
      <c r="X116" s="3">
        <f t="shared" si="26"/>
        <v>7.0856580000000005</v>
      </c>
      <c r="Y116" s="3">
        <f t="shared" si="27"/>
        <v>7.7614589999999994</v>
      </c>
      <c r="Z116" s="3">
        <f t="shared" si="28"/>
        <v>20.296823</v>
      </c>
      <c r="AA116" s="3">
        <f t="shared" si="29"/>
        <v>54.853646999999995</v>
      </c>
      <c r="AB116" s="3">
        <f t="shared" si="30"/>
        <v>7.1772460000000002</v>
      </c>
      <c r="AC116" s="8">
        <v>3461.72</v>
      </c>
      <c r="AD116" s="8">
        <v>119.52</v>
      </c>
      <c r="AE116" s="8">
        <f t="shared" si="31"/>
        <v>3.4526189293183731</v>
      </c>
      <c r="AF116" s="8">
        <f t="shared" si="32"/>
        <v>0.34617199999999998</v>
      </c>
      <c r="AG116" s="8">
        <f t="shared" si="33"/>
        <v>2.4789950000000118</v>
      </c>
      <c r="AN116" s="8">
        <f t="shared" si="34"/>
        <v>4.823187055313416E-2</v>
      </c>
      <c r="AO116" s="8">
        <f t="shared" si="35"/>
        <v>0.98723911650791951</v>
      </c>
      <c r="AP116" s="8">
        <f t="shared" si="36"/>
        <v>2.8279402712405286</v>
      </c>
      <c r="AQ116" s="8">
        <f t="shared" si="37"/>
        <v>20.468605202038294</v>
      </c>
      <c r="AR116" s="8">
        <f t="shared" si="38"/>
        <v>0.38239772795969101</v>
      </c>
    </row>
    <row r="117" spans="1:44" x14ac:dyDescent="0.25">
      <c r="A117" t="s">
        <v>2</v>
      </c>
      <c r="B117">
        <f t="shared" si="20"/>
        <v>64.908923999999999</v>
      </c>
      <c r="C117">
        <v>61.3</v>
      </c>
      <c r="D117">
        <v>110</v>
      </c>
      <c r="E117" s="1">
        <v>83750.149999999994</v>
      </c>
      <c r="F117" s="1">
        <v>344.81</v>
      </c>
      <c r="G117" s="1">
        <f t="shared" si="21"/>
        <v>0.41171269543994854</v>
      </c>
      <c r="H117" s="1">
        <v>0</v>
      </c>
      <c r="I117" s="1">
        <v>5524.14</v>
      </c>
      <c r="J117" s="1"/>
      <c r="K117" s="1">
        <v>70674.22</v>
      </c>
      <c r="L117" s="1">
        <v>269.70999999999998</v>
      </c>
      <c r="M117" s="1">
        <f t="shared" si="22"/>
        <v>0.38162430374187362</v>
      </c>
      <c r="N117">
        <v>194280.62</v>
      </c>
      <c r="O117">
        <v>849.32</v>
      </c>
      <c r="P117">
        <f t="shared" si="23"/>
        <v>0.43716146263070405</v>
      </c>
      <c r="Q117">
        <v>554316.04</v>
      </c>
      <c r="R117">
        <v>1575.06</v>
      </c>
      <c r="S117">
        <f t="shared" si="24"/>
        <v>0.28414476333753574</v>
      </c>
      <c r="T117" s="3">
        <v>77279.92</v>
      </c>
      <c r="U117" s="3">
        <v>932.68</v>
      </c>
      <c r="V117" s="3">
        <f t="shared" si="25"/>
        <v>1.2068853073346866</v>
      </c>
      <c r="W117">
        <v>1309439</v>
      </c>
      <c r="X117" s="3">
        <f t="shared" si="26"/>
        <v>8.3750149999999994</v>
      </c>
      <c r="Y117" s="3">
        <f t="shared" si="27"/>
        <v>7.0674220000000005</v>
      </c>
      <c r="Z117" s="3">
        <f t="shared" si="28"/>
        <v>19.428062000000001</v>
      </c>
      <c r="AA117" s="3">
        <f t="shared" si="29"/>
        <v>55.431604000000007</v>
      </c>
      <c r="AB117" s="3">
        <f t="shared" si="30"/>
        <v>7.7279919999999995</v>
      </c>
      <c r="AC117" s="8">
        <v>16229.84</v>
      </c>
      <c r="AD117" s="8">
        <v>219.07</v>
      </c>
      <c r="AE117" s="8">
        <f t="shared" si="31"/>
        <v>1.3497976566620495</v>
      </c>
      <c r="AF117" s="8">
        <f t="shared" si="32"/>
        <v>1.622984</v>
      </c>
      <c r="AG117" s="8">
        <f t="shared" si="33"/>
        <v>0.34692099999999471</v>
      </c>
      <c r="AN117" s="8">
        <f t="shared" si="34"/>
        <v>0.21001367496239645</v>
      </c>
      <c r="AO117" s="8">
        <f t="shared" si="35"/>
        <v>1.0837245949529968</v>
      </c>
      <c r="AP117" s="8">
        <f t="shared" si="36"/>
        <v>2.5139857805235821</v>
      </c>
      <c r="AQ117" s="8">
        <f t="shared" si="37"/>
        <v>5.1602572791845143</v>
      </c>
      <c r="AR117" s="8">
        <f t="shared" si="38"/>
        <v>0.36377390601285914</v>
      </c>
    </row>
    <row r="118" spans="1:44" x14ac:dyDescent="0.25">
      <c r="A118" t="s">
        <v>2</v>
      </c>
      <c r="B118">
        <f t="shared" si="20"/>
        <v>65.237008000000003</v>
      </c>
      <c r="C118">
        <v>61.3</v>
      </c>
      <c r="D118">
        <v>120</v>
      </c>
      <c r="E118" s="1">
        <v>67715.429999999993</v>
      </c>
      <c r="F118" s="1">
        <v>438.76</v>
      </c>
      <c r="G118" s="1">
        <f t="shared" si="21"/>
        <v>0.64794685642548533</v>
      </c>
      <c r="H118" s="1">
        <v>13928.74</v>
      </c>
      <c r="I118" s="1">
        <v>4809.21</v>
      </c>
      <c r="J118" s="1">
        <f t="shared" si="39"/>
        <v>34.527243670281734</v>
      </c>
      <c r="K118" s="1">
        <v>85134</v>
      </c>
      <c r="L118" s="1">
        <v>520.26</v>
      </c>
      <c r="M118" s="1">
        <f t="shared" si="22"/>
        <v>0.6111071957149905</v>
      </c>
      <c r="N118">
        <v>200904.4</v>
      </c>
      <c r="O118">
        <v>1305.25</v>
      </c>
      <c r="P118">
        <f t="shared" si="23"/>
        <v>0.64968711486657338</v>
      </c>
      <c r="Q118">
        <v>550355.06999999995</v>
      </c>
      <c r="R118">
        <v>3099.67</v>
      </c>
      <c r="S118">
        <f t="shared" si="24"/>
        <v>0.56321276371634055</v>
      </c>
      <c r="T118" s="3">
        <v>73112.67</v>
      </c>
      <c r="U118" s="3">
        <v>1005.9</v>
      </c>
      <c r="V118" s="3">
        <f t="shared" si="25"/>
        <v>1.375821728299623</v>
      </c>
      <c r="W118">
        <v>1321671</v>
      </c>
      <c r="X118" s="3">
        <f t="shared" si="26"/>
        <v>6.7715429999999994</v>
      </c>
      <c r="Y118" s="3">
        <f t="shared" si="27"/>
        <v>8.5134000000000007</v>
      </c>
      <c r="Z118" s="3">
        <f t="shared" si="28"/>
        <v>20.090440000000001</v>
      </c>
      <c r="AA118" s="3">
        <f t="shared" si="29"/>
        <v>55.035506999999996</v>
      </c>
      <c r="AB118" s="3">
        <f t="shared" si="30"/>
        <v>7.311267</v>
      </c>
      <c r="AC118" s="8">
        <v>5624.2</v>
      </c>
      <c r="AD118" s="8">
        <v>146.78</v>
      </c>
      <c r="AE118" s="8">
        <f t="shared" si="31"/>
        <v>2.609793392838093</v>
      </c>
      <c r="AF118" s="8">
        <f t="shared" si="32"/>
        <v>0.56242000000000003</v>
      </c>
      <c r="AG118" s="8">
        <f t="shared" si="33"/>
        <v>1.7154230000000013</v>
      </c>
      <c r="AN118" s="8">
        <f t="shared" si="34"/>
        <v>7.6925107508725915E-2</v>
      </c>
      <c r="AO118" s="8">
        <f t="shared" si="35"/>
        <v>0.92617914241129473</v>
      </c>
      <c r="AP118" s="8">
        <f t="shared" si="36"/>
        <v>2.7478739321105357</v>
      </c>
      <c r="AQ118" s="8">
        <f t="shared" si="37"/>
        <v>12.040011023790049</v>
      </c>
      <c r="AR118" s="8">
        <f t="shared" si="38"/>
        <v>0.42375378538250036</v>
      </c>
    </row>
    <row r="119" spans="1:44" x14ac:dyDescent="0.25">
      <c r="A119" t="s">
        <v>2</v>
      </c>
      <c r="B119">
        <f t="shared" si="20"/>
        <v>65.565091999999993</v>
      </c>
      <c r="C119">
        <v>61.3</v>
      </c>
      <c r="D119">
        <v>130</v>
      </c>
      <c r="E119" s="1">
        <v>88918.88</v>
      </c>
      <c r="F119" s="1">
        <v>548.04999999999995</v>
      </c>
      <c r="G119" s="1">
        <f t="shared" si="21"/>
        <v>0.61634829408557545</v>
      </c>
      <c r="H119" s="1">
        <v>22755.11</v>
      </c>
      <c r="I119" s="1">
        <v>4525.63</v>
      </c>
      <c r="J119" s="1">
        <f t="shared" si="39"/>
        <v>19.888411877595846</v>
      </c>
      <c r="K119" s="1">
        <v>75455.44</v>
      </c>
      <c r="L119" s="1">
        <v>450.91</v>
      </c>
      <c r="M119" s="1">
        <f t="shared" si="22"/>
        <v>0.59758448164903688</v>
      </c>
      <c r="N119">
        <v>195587.16</v>
      </c>
      <c r="O119">
        <v>1246.2</v>
      </c>
      <c r="P119">
        <f t="shared" si="23"/>
        <v>0.6371583901519916</v>
      </c>
      <c r="Q119">
        <v>536315.26</v>
      </c>
      <c r="R119">
        <v>2957.2</v>
      </c>
      <c r="S119">
        <f t="shared" si="24"/>
        <v>0.55139210471094924</v>
      </c>
      <c r="T119" s="3">
        <v>66364.03</v>
      </c>
      <c r="U119" s="3">
        <v>965.82</v>
      </c>
      <c r="V119" s="3">
        <f t="shared" si="25"/>
        <v>1.4553365731406005</v>
      </c>
      <c r="W119">
        <v>1331298</v>
      </c>
      <c r="X119" s="3">
        <f t="shared" si="26"/>
        <v>8.8918879999999998</v>
      </c>
      <c r="Y119" s="3">
        <f t="shared" si="27"/>
        <v>7.5455440000000005</v>
      </c>
      <c r="Z119" s="3">
        <f t="shared" si="28"/>
        <v>19.558716</v>
      </c>
      <c r="AA119" s="3">
        <f t="shared" si="29"/>
        <v>53.631526000000001</v>
      </c>
      <c r="AB119" s="3">
        <f t="shared" si="30"/>
        <v>6.6364029999999996</v>
      </c>
      <c r="AC119" s="8">
        <v>10740.97</v>
      </c>
      <c r="AD119" s="8">
        <v>191.74</v>
      </c>
      <c r="AE119" s="8">
        <f t="shared" si="31"/>
        <v>1.7851274140045079</v>
      </c>
      <c r="AF119" s="8">
        <f t="shared" si="32"/>
        <v>1.0740969999999999</v>
      </c>
      <c r="AG119" s="8">
        <f t="shared" si="33"/>
        <v>2.6618259999999907</v>
      </c>
      <c r="AN119" s="8">
        <f t="shared" si="34"/>
        <v>0.16184927286664175</v>
      </c>
      <c r="AO119" s="8">
        <f t="shared" si="35"/>
        <v>1.3398655868246701</v>
      </c>
      <c r="AP119" s="8">
        <f t="shared" si="36"/>
        <v>2.9471862995661957</v>
      </c>
      <c r="AQ119" s="8">
        <f t="shared" si="37"/>
        <v>8.2784776421496389</v>
      </c>
      <c r="AR119" s="8">
        <f t="shared" si="38"/>
        <v>0.38578933300120521</v>
      </c>
    </row>
    <row r="120" spans="1:44" x14ac:dyDescent="0.25">
      <c r="A120" t="s">
        <v>2</v>
      </c>
      <c r="B120">
        <f t="shared" si="20"/>
        <v>65.893175999999997</v>
      </c>
      <c r="C120">
        <v>61.3</v>
      </c>
      <c r="D120">
        <v>140</v>
      </c>
      <c r="E120" s="1">
        <v>55914.26</v>
      </c>
      <c r="F120" s="1">
        <v>254.94</v>
      </c>
      <c r="G120" s="1">
        <f t="shared" si="21"/>
        <v>0.4559480890921207</v>
      </c>
      <c r="H120" s="1">
        <v>0</v>
      </c>
      <c r="I120" s="1">
        <v>6209.65</v>
      </c>
      <c r="J120" s="1"/>
      <c r="K120" s="1">
        <v>74501.759999999995</v>
      </c>
      <c r="L120" s="1">
        <v>286.64999999999998</v>
      </c>
      <c r="M120" s="1">
        <f t="shared" si="22"/>
        <v>0.38475601113315977</v>
      </c>
      <c r="N120">
        <v>205397.29</v>
      </c>
      <c r="O120">
        <v>893.23</v>
      </c>
      <c r="P120">
        <f t="shared" si="23"/>
        <v>0.43487915541631539</v>
      </c>
      <c r="Q120">
        <v>582120.21</v>
      </c>
      <c r="R120">
        <v>1524.66</v>
      </c>
      <c r="S120">
        <f t="shared" si="24"/>
        <v>0.26191497457200469</v>
      </c>
      <c r="T120" s="3">
        <v>73804.91</v>
      </c>
      <c r="U120" s="3">
        <v>936.71</v>
      </c>
      <c r="V120" s="3">
        <f t="shared" si="25"/>
        <v>1.2691703031681767</v>
      </c>
      <c r="W120">
        <v>1179101</v>
      </c>
      <c r="X120" s="3">
        <f t="shared" si="26"/>
        <v>5.5914260000000002</v>
      </c>
      <c r="Y120" s="3">
        <f t="shared" si="27"/>
        <v>7.4501759999999999</v>
      </c>
      <c r="Z120" s="3">
        <f t="shared" si="28"/>
        <v>20.539729000000001</v>
      </c>
      <c r="AA120" s="3">
        <f t="shared" si="29"/>
        <v>58.212020999999993</v>
      </c>
      <c r="AB120" s="3">
        <f t="shared" si="30"/>
        <v>7.3804910000000001</v>
      </c>
      <c r="AC120" s="8">
        <v>5592.2</v>
      </c>
      <c r="AD120" s="8">
        <v>144.88999999999999</v>
      </c>
      <c r="AE120" s="8">
        <f t="shared" si="31"/>
        <v>2.5909302242409069</v>
      </c>
      <c r="AF120" s="8">
        <f t="shared" si="32"/>
        <v>0.55921999999999994</v>
      </c>
      <c r="AG120" s="8">
        <f t="shared" si="33"/>
        <v>0.26693699999999865</v>
      </c>
      <c r="AN120" s="8">
        <f t="shared" si="34"/>
        <v>7.5770026682506625E-2</v>
      </c>
      <c r="AO120" s="8">
        <f t="shared" si="35"/>
        <v>0.75759539575348034</v>
      </c>
      <c r="AP120" s="8">
        <f t="shared" si="36"/>
        <v>2.7829759564776921</v>
      </c>
      <c r="AQ120" s="8">
        <f t="shared" si="37"/>
        <v>9.9986159293301391</v>
      </c>
      <c r="AR120" s="8">
        <f t="shared" si="38"/>
        <v>0.36272026763352133</v>
      </c>
    </row>
    <row r="121" spans="1:44" x14ac:dyDescent="0.25">
      <c r="A121" t="s">
        <v>2</v>
      </c>
      <c r="B121">
        <f t="shared" si="20"/>
        <v>66.22808400000001</v>
      </c>
      <c r="C121">
        <v>65.900000000000006</v>
      </c>
      <c r="D121">
        <v>10</v>
      </c>
      <c r="E121" s="1">
        <v>70283.199999999997</v>
      </c>
      <c r="F121" s="1">
        <v>409.25</v>
      </c>
      <c r="G121" s="1">
        <f t="shared" si="21"/>
        <v>0.58228708994468092</v>
      </c>
      <c r="H121" s="1">
        <v>0</v>
      </c>
      <c r="I121" s="1">
        <v>10381.1</v>
      </c>
      <c r="J121" s="1"/>
      <c r="K121" s="1">
        <v>73338.039999999994</v>
      </c>
      <c r="L121" s="1">
        <v>384.25</v>
      </c>
      <c r="M121" s="1">
        <f t="shared" si="22"/>
        <v>0.52394364507150726</v>
      </c>
      <c r="N121">
        <v>181381.11</v>
      </c>
      <c r="O121">
        <v>1107.5899999999999</v>
      </c>
      <c r="P121">
        <f t="shared" si="23"/>
        <v>0.61064242026085302</v>
      </c>
      <c r="Q121">
        <v>597469.27</v>
      </c>
      <c r="R121">
        <v>2042.58</v>
      </c>
      <c r="S121">
        <f t="shared" si="24"/>
        <v>0.34187197611016878</v>
      </c>
      <c r="T121" s="3">
        <v>68896.679999999993</v>
      </c>
      <c r="U121" s="3">
        <v>1220.8599999999999</v>
      </c>
      <c r="V121" s="3">
        <f t="shared" si="25"/>
        <v>1.7720157197705317</v>
      </c>
      <c r="W121">
        <v>830207</v>
      </c>
      <c r="X121" s="3">
        <f t="shared" si="26"/>
        <v>7.0283199999999999</v>
      </c>
      <c r="Y121" s="3">
        <f t="shared" si="27"/>
        <v>7.3338039999999998</v>
      </c>
      <c r="Z121" s="3">
        <f t="shared" si="28"/>
        <v>18.138110999999999</v>
      </c>
      <c r="AA121" s="3">
        <f t="shared" si="29"/>
        <v>59.746926999999999</v>
      </c>
      <c r="AB121" s="3">
        <f t="shared" si="30"/>
        <v>6.8896679999999995</v>
      </c>
      <c r="AC121" s="8">
        <v>5666.35</v>
      </c>
      <c r="AD121" s="8">
        <v>184.67</v>
      </c>
      <c r="AE121" s="8">
        <f t="shared" si="31"/>
        <v>3.259064477132545</v>
      </c>
      <c r="AF121" s="8">
        <f t="shared" si="32"/>
        <v>0.566635</v>
      </c>
      <c r="AG121" s="8">
        <f t="shared" si="33"/>
        <v>0.29653500000000577</v>
      </c>
      <c r="AN121" s="8">
        <f t="shared" si="34"/>
        <v>8.2244166192042945E-2</v>
      </c>
      <c r="AO121" s="8">
        <f t="shared" si="35"/>
        <v>1.0201246271953888</v>
      </c>
      <c r="AP121" s="8">
        <f t="shared" si="36"/>
        <v>2.632653852115951</v>
      </c>
      <c r="AQ121" s="8">
        <f t="shared" si="37"/>
        <v>12.403610790014735</v>
      </c>
      <c r="AR121" s="8">
        <f t="shared" si="38"/>
        <v>0.40433118972532478</v>
      </c>
    </row>
    <row r="122" spans="1:44" x14ac:dyDescent="0.25">
      <c r="A122" t="s">
        <v>2</v>
      </c>
      <c r="B122">
        <f t="shared" si="20"/>
        <v>66.556168</v>
      </c>
      <c r="C122">
        <v>65.900000000000006</v>
      </c>
      <c r="D122">
        <v>20</v>
      </c>
      <c r="E122" s="1">
        <v>73746.84</v>
      </c>
      <c r="F122" s="1">
        <v>466.28</v>
      </c>
      <c r="G122" s="1">
        <f t="shared" si="21"/>
        <v>0.63227115900830466</v>
      </c>
      <c r="H122" s="1">
        <v>18067.48</v>
      </c>
      <c r="I122" s="1">
        <v>4626.38</v>
      </c>
      <c r="J122" s="1">
        <f t="shared" si="39"/>
        <v>25.606116625008024</v>
      </c>
      <c r="K122" s="1">
        <v>75890.69</v>
      </c>
      <c r="L122" s="1">
        <v>458.12</v>
      </c>
      <c r="M122" s="1">
        <f t="shared" si="22"/>
        <v>0.60365770821163967</v>
      </c>
      <c r="N122">
        <v>200504.84</v>
      </c>
      <c r="O122">
        <v>1284.8900000000001</v>
      </c>
      <c r="P122">
        <f t="shared" si="23"/>
        <v>0.64082742341780885</v>
      </c>
      <c r="Q122">
        <v>551029.30000000005</v>
      </c>
      <c r="R122">
        <v>3033.13</v>
      </c>
      <c r="S122">
        <f t="shared" si="24"/>
        <v>0.55044804332546382</v>
      </c>
      <c r="T122" s="3">
        <v>71337.5</v>
      </c>
      <c r="U122" s="3">
        <v>997.26</v>
      </c>
      <c r="V122" s="3">
        <f t="shared" si="25"/>
        <v>1.3979463816365867</v>
      </c>
      <c r="W122">
        <v>1284905</v>
      </c>
      <c r="X122" s="3">
        <f t="shared" si="26"/>
        <v>7.3746839999999994</v>
      </c>
      <c r="Y122" s="3">
        <f t="shared" si="27"/>
        <v>7.5890690000000003</v>
      </c>
      <c r="Z122" s="3">
        <f t="shared" si="28"/>
        <v>20.050484000000001</v>
      </c>
      <c r="AA122" s="3">
        <f t="shared" si="29"/>
        <v>55.102930000000008</v>
      </c>
      <c r="AB122" s="3">
        <f t="shared" si="30"/>
        <v>7.13375</v>
      </c>
      <c r="AC122" s="8">
        <v>6160.11</v>
      </c>
      <c r="AD122" s="8">
        <v>151.30000000000001</v>
      </c>
      <c r="AE122" s="8">
        <f t="shared" si="31"/>
        <v>2.4561249717943352</v>
      </c>
      <c r="AF122" s="8">
        <f t="shared" si="32"/>
        <v>0.61601099999999998</v>
      </c>
      <c r="AG122" s="8">
        <f t="shared" si="33"/>
        <v>2.1330719999999985</v>
      </c>
      <c r="AN122" s="8">
        <f t="shared" si="34"/>
        <v>8.635163833888207E-2</v>
      </c>
      <c r="AO122" s="8">
        <f t="shared" si="35"/>
        <v>1.0337738216225687</v>
      </c>
      <c r="AP122" s="8">
        <f t="shared" si="36"/>
        <v>2.8106513404590854</v>
      </c>
      <c r="AQ122" s="8">
        <f t="shared" si="37"/>
        <v>11.971675830464067</v>
      </c>
      <c r="AR122" s="8">
        <f t="shared" si="38"/>
        <v>0.37849804523421982</v>
      </c>
    </row>
    <row r="123" spans="1:44" x14ac:dyDescent="0.25">
      <c r="A123" t="s">
        <v>2</v>
      </c>
      <c r="B123">
        <f t="shared" si="20"/>
        <v>66.884252000000004</v>
      </c>
      <c r="C123">
        <v>65.900000000000006</v>
      </c>
      <c r="D123">
        <v>30</v>
      </c>
      <c r="E123" s="1">
        <v>67490.28</v>
      </c>
      <c r="F123" s="1">
        <v>293.62</v>
      </c>
      <c r="G123" s="1">
        <f t="shared" si="21"/>
        <v>0.43505524054723144</v>
      </c>
      <c r="H123" s="1">
        <v>0</v>
      </c>
      <c r="I123" s="1">
        <v>6210.45</v>
      </c>
      <c r="J123" s="1"/>
      <c r="K123" s="1">
        <v>73253.73</v>
      </c>
      <c r="L123" s="1">
        <v>281.39999999999998</v>
      </c>
      <c r="M123" s="1">
        <f t="shared" si="22"/>
        <v>0.38414426132293877</v>
      </c>
      <c r="N123">
        <v>207555.71</v>
      </c>
      <c r="O123">
        <v>898.89</v>
      </c>
      <c r="P123">
        <f t="shared" si="23"/>
        <v>0.433083724846693</v>
      </c>
      <c r="Q123">
        <v>560352.46</v>
      </c>
      <c r="R123">
        <v>1570.94</v>
      </c>
      <c r="S123">
        <f t="shared" si="24"/>
        <v>0.28034855062472647</v>
      </c>
      <c r="T123" s="3">
        <v>80941.7</v>
      </c>
      <c r="U123" s="3">
        <v>970.24</v>
      </c>
      <c r="V123" s="3">
        <f t="shared" si="25"/>
        <v>1.1986899212643174</v>
      </c>
      <c r="W123">
        <v>1216558</v>
      </c>
      <c r="X123" s="3">
        <f t="shared" si="26"/>
        <v>6.749028</v>
      </c>
      <c r="Y123" s="3">
        <f t="shared" si="27"/>
        <v>7.3253729999999999</v>
      </c>
      <c r="Z123" s="3">
        <f t="shared" si="28"/>
        <v>20.755571</v>
      </c>
      <c r="AA123" s="3">
        <f t="shared" si="29"/>
        <v>56.035245999999994</v>
      </c>
      <c r="AB123" s="3">
        <f t="shared" si="30"/>
        <v>8.0941700000000001</v>
      </c>
      <c r="AC123" s="8">
        <v>7508.47</v>
      </c>
      <c r="AD123" s="8">
        <v>162.71</v>
      </c>
      <c r="AE123" s="8">
        <f t="shared" si="31"/>
        <v>2.1670193794474777</v>
      </c>
      <c r="AF123" s="8">
        <f t="shared" si="32"/>
        <v>0.75084700000000004</v>
      </c>
      <c r="AG123" s="8">
        <f t="shared" si="33"/>
        <v>0.28976500000000271</v>
      </c>
      <c r="AN123" s="8">
        <f t="shared" si="34"/>
        <v>9.2763927617037945E-2</v>
      </c>
      <c r="AO123" s="8">
        <f t="shared" si="35"/>
        <v>0.83381347315413445</v>
      </c>
      <c r="AP123" s="8">
        <f t="shared" si="36"/>
        <v>2.5642618081903397</v>
      </c>
      <c r="AQ123" s="8">
        <f t="shared" si="37"/>
        <v>8.988552927560475</v>
      </c>
      <c r="AR123" s="8">
        <f t="shared" si="38"/>
        <v>0.35293526735544878</v>
      </c>
    </row>
    <row r="124" spans="1:44" x14ac:dyDescent="0.25">
      <c r="A124" t="s">
        <v>2</v>
      </c>
      <c r="B124">
        <f t="shared" si="20"/>
        <v>67.212336000000008</v>
      </c>
      <c r="C124">
        <v>65.900000000000006</v>
      </c>
      <c r="D124">
        <v>40</v>
      </c>
      <c r="E124" s="1">
        <v>80360.679999999993</v>
      </c>
      <c r="F124" s="1">
        <v>508.96</v>
      </c>
      <c r="G124" s="1">
        <f t="shared" si="21"/>
        <v>0.63334456602408051</v>
      </c>
      <c r="H124" s="1">
        <v>22177.26</v>
      </c>
      <c r="I124" s="1">
        <v>4657.9799999999996</v>
      </c>
      <c r="J124" s="1">
        <f t="shared" si="39"/>
        <v>21.003406191747761</v>
      </c>
      <c r="K124" s="1">
        <v>76521.240000000005</v>
      </c>
      <c r="L124" s="1">
        <v>466.53</v>
      </c>
      <c r="M124" s="1">
        <f t="shared" si="22"/>
        <v>0.60967386309997051</v>
      </c>
      <c r="N124">
        <v>186757.23</v>
      </c>
      <c r="O124">
        <v>1222.3</v>
      </c>
      <c r="P124">
        <f t="shared" si="23"/>
        <v>0.65448604051366577</v>
      </c>
      <c r="Q124">
        <v>556631.65</v>
      </c>
      <c r="R124">
        <v>3084.04</v>
      </c>
      <c r="S124">
        <f t="shared" si="24"/>
        <v>0.55405401399650911</v>
      </c>
      <c r="T124" s="3">
        <v>67293.67</v>
      </c>
      <c r="U124" s="3">
        <v>976.69</v>
      </c>
      <c r="V124" s="3">
        <f t="shared" si="25"/>
        <v>1.4513846547528171</v>
      </c>
      <c r="W124">
        <v>1301396</v>
      </c>
      <c r="X124" s="3">
        <f t="shared" si="26"/>
        <v>8.0360679999999984</v>
      </c>
      <c r="Y124" s="3">
        <f t="shared" si="27"/>
        <v>7.6521240000000006</v>
      </c>
      <c r="Z124" s="3">
        <f t="shared" si="28"/>
        <v>18.675723000000001</v>
      </c>
      <c r="AA124" s="3">
        <f t="shared" si="29"/>
        <v>55.663164999999999</v>
      </c>
      <c r="AB124" s="3">
        <f t="shared" si="30"/>
        <v>6.7293669999999999</v>
      </c>
      <c r="AC124" s="8">
        <v>6893.3</v>
      </c>
      <c r="AD124" s="8">
        <v>157.06</v>
      </c>
      <c r="AE124" s="8">
        <f t="shared" si="31"/>
        <v>2.2784442864810761</v>
      </c>
      <c r="AF124" s="8">
        <f t="shared" si="32"/>
        <v>0.68933</v>
      </c>
      <c r="AG124" s="8">
        <f t="shared" si="33"/>
        <v>2.5542229999999932</v>
      </c>
      <c r="AN124" s="8">
        <f t="shared" si="34"/>
        <v>0.10243608351275833</v>
      </c>
      <c r="AO124" s="8">
        <f t="shared" si="35"/>
        <v>1.1941788878508186</v>
      </c>
      <c r="AP124" s="8">
        <f t="shared" si="36"/>
        <v>2.7752570189737016</v>
      </c>
      <c r="AQ124" s="8">
        <f t="shared" si="37"/>
        <v>11.657795250460591</v>
      </c>
      <c r="AR124" s="8">
        <f t="shared" si="38"/>
        <v>0.40973642626847701</v>
      </c>
    </row>
    <row r="125" spans="1:44" x14ac:dyDescent="0.25">
      <c r="A125" t="s">
        <v>2</v>
      </c>
      <c r="B125">
        <f t="shared" si="20"/>
        <v>67.540420000000012</v>
      </c>
      <c r="C125">
        <v>65.900000000000006</v>
      </c>
      <c r="D125">
        <v>50</v>
      </c>
      <c r="E125" s="1">
        <v>85655.05</v>
      </c>
      <c r="F125" s="1">
        <v>542.64</v>
      </c>
      <c r="G125" s="1">
        <f t="shared" si="21"/>
        <v>0.63351781360235038</v>
      </c>
      <c r="H125" s="1">
        <v>20022.080000000002</v>
      </c>
      <c r="I125" s="1">
        <v>4705.75</v>
      </c>
      <c r="J125" s="1">
        <f t="shared" si="39"/>
        <v>23.502802905592223</v>
      </c>
      <c r="K125" s="1">
        <v>72353.210000000006</v>
      </c>
      <c r="L125" s="1">
        <v>444.82</v>
      </c>
      <c r="M125" s="1">
        <f t="shared" si="22"/>
        <v>0.61478958570048237</v>
      </c>
      <c r="N125">
        <v>189711.08</v>
      </c>
      <c r="O125">
        <v>1243.6300000000001</v>
      </c>
      <c r="P125">
        <f t="shared" si="23"/>
        <v>0.6555389384742315</v>
      </c>
      <c r="Q125">
        <v>553684.65</v>
      </c>
      <c r="R125">
        <v>3096.34</v>
      </c>
      <c r="S125">
        <f t="shared" si="24"/>
        <v>0.55922446107183943</v>
      </c>
      <c r="T125" s="3">
        <v>65130.92</v>
      </c>
      <c r="U125" s="3">
        <v>962.78</v>
      </c>
      <c r="V125" s="3">
        <f t="shared" si="25"/>
        <v>1.478222632199883</v>
      </c>
      <c r="W125">
        <v>1294627</v>
      </c>
      <c r="X125" s="3">
        <f t="shared" si="26"/>
        <v>8.5655049999999999</v>
      </c>
      <c r="Y125" s="3">
        <f t="shared" si="27"/>
        <v>7.2353210000000008</v>
      </c>
      <c r="Z125" s="3">
        <f t="shared" si="28"/>
        <v>18.971107999999997</v>
      </c>
      <c r="AA125" s="3">
        <f t="shared" si="29"/>
        <v>55.368465</v>
      </c>
      <c r="AB125" s="3">
        <f t="shared" si="30"/>
        <v>6.5130919999999994</v>
      </c>
      <c r="AC125" s="8">
        <v>9869.52</v>
      </c>
      <c r="AD125" s="8">
        <v>183.58</v>
      </c>
      <c r="AE125" s="8">
        <f t="shared" si="31"/>
        <v>1.8600701959163164</v>
      </c>
      <c r="AF125" s="8">
        <f t="shared" si="32"/>
        <v>0.98695200000000005</v>
      </c>
      <c r="AG125" s="8">
        <f t="shared" si="33"/>
        <v>2.3595569999999952</v>
      </c>
      <c r="AN125" s="8">
        <f t="shared" si="34"/>
        <v>0.1515335573334447</v>
      </c>
      <c r="AO125" s="8">
        <f t="shared" si="35"/>
        <v>1.3151211436902781</v>
      </c>
      <c r="AP125" s="8">
        <f t="shared" si="36"/>
        <v>2.9127652426835056</v>
      </c>
      <c r="AQ125" s="8">
        <f t="shared" si="37"/>
        <v>8.6787452682602595</v>
      </c>
      <c r="AR125" s="8">
        <f t="shared" si="38"/>
        <v>0.3813863164976975</v>
      </c>
    </row>
    <row r="126" spans="1:44" x14ac:dyDescent="0.25">
      <c r="A126" t="s">
        <v>2</v>
      </c>
      <c r="B126">
        <f t="shared" si="20"/>
        <v>67.868504000000001</v>
      </c>
      <c r="C126">
        <v>65.900000000000006</v>
      </c>
      <c r="D126">
        <v>60</v>
      </c>
      <c r="E126" s="1">
        <v>82170.73</v>
      </c>
      <c r="F126" s="1">
        <v>491.24</v>
      </c>
      <c r="G126" s="1">
        <f t="shared" si="21"/>
        <v>0.59782844815909519</v>
      </c>
      <c r="H126" s="1">
        <v>23209.55</v>
      </c>
      <c r="I126" s="1">
        <v>4374.0200000000004</v>
      </c>
      <c r="J126" s="1">
        <f t="shared" si="39"/>
        <v>18.845776846168931</v>
      </c>
      <c r="K126" s="1">
        <v>81499.83</v>
      </c>
      <c r="L126" s="1">
        <v>466.51</v>
      </c>
      <c r="M126" s="1">
        <f t="shared" si="22"/>
        <v>0.57240610195137831</v>
      </c>
      <c r="N126">
        <v>214262.84</v>
      </c>
      <c r="O126">
        <v>1295.3699999999999</v>
      </c>
      <c r="P126">
        <f t="shared" si="23"/>
        <v>0.60457053588947096</v>
      </c>
      <c r="Q126">
        <v>514207.75</v>
      </c>
      <c r="R126">
        <v>2783.3</v>
      </c>
      <c r="S126">
        <f t="shared" si="24"/>
        <v>0.54127927865731318</v>
      </c>
      <c r="T126" s="3">
        <v>70954.559999999998</v>
      </c>
      <c r="U126" s="3">
        <v>967.61</v>
      </c>
      <c r="V126" s="3">
        <f t="shared" si="25"/>
        <v>1.3637037563195376</v>
      </c>
      <c r="W126">
        <v>1386432</v>
      </c>
      <c r="X126" s="3">
        <f t="shared" si="26"/>
        <v>8.2170729999999992</v>
      </c>
      <c r="Y126" s="3">
        <f t="shared" si="27"/>
        <v>8.1499830000000006</v>
      </c>
      <c r="Z126" s="3">
        <f t="shared" si="28"/>
        <v>21.426283999999999</v>
      </c>
      <c r="AA126" s="3">
        <f t="shared" si="29"/>
        <v>51.420774999999999</v>
      </c>
      <c r="AB126" s="3">
        <f t="shared" si="30"/>
        <v>7.0954559999999995</v>
      </c>
      <c r="AC126" s="8">
        <v>10369.65</v>
      </c>
      <c r="AD126" s="8">
        <v>188.29</v>
      </c>
      <c r="AE126" s="8">
        <f t="shared" si="31"/>
        <v>1.8157797032686736</v>
      </c>
      <c r="AF126" s="8">
        <f t="shared" si="32"/>
        <v>1.0369649999999999</v>
      </c>
      <c r="AG126" s="8">
        <f t="shared" si="33"/>
        <v>2.6534639999999996</v>
      </c>
      <c r="AN126" s="8">
        <f t="shared" si="34"/>
        <v>0.14614494121308061</v>
      </c>
      <c r="AO126" s="8">
        <f t="shared" si="35"/>
        <v>1.1580753936040191</v>
      </c>
      <c r="AP126" s="8">
        <f t="shared" si="36"/>
        <v>3.0197190990966614</v>
      </c>
      <c r="AQ126" s="8">
        <f t="shared" si="37"/>
        <v>7.9241565530177009</v>
      </c>
      <c r="AR126" s="8">
        <f t="shared" si="38"/>
        <v>0.38037314356516511</v>
      </c>
    </row>
    <row r="127" spans="1:44" x14ac:dyDescent="0.25">
      <c r="A127" t="s">
        <v>2</v>
      </c>
      <c r="B127">
        <f t="shared" si="20"/>
        <v>68.196588000000006</v>
      </c>
      <c r="C127">
        <v>65.900000000000006</v>
      </c>
      <c r="D127">
        <v>70</v>
      </c>
      <c r="E127" s="1">
        <v>70922.8</v>
      </c>
      <c r="F127" s="1">
        <v>301.5</v>
      </c>
      <c r="G127" s="1">
        <f t="shared" si="21"/>
        <v>0.42511011973582541</v>
      </c>
      <c r="H127" s="1">
        <v>0</v>
      </c>
      <c r="I127" s="1">
        <v>5755.17</v>
      </c>
      <c r="J127" s="1"/>
      <c r="K127" s="1">
        <v>78636.259999999995</v>
      </c>
      <c r="L127" s="1">
        <v>295.8</v>
      </c>
      <c r="M127" s="1">
        <f t="shared" si="22"/>
        <v>0.37616234546251315</v>
      </c>
      <c r="N127">
        <v>202977.61</v>
      </c>
      <c r="O127">
        <v>873.23</v>
      </c>
      <c r="P127">
        <f t="shared" si="23"/>
        <v>0.43021001183332491</v>
      </c>
      <c r="Q127">
        <v>561822.67000000004</v>
      </c>
      <c r="R127">
        <v>1547.73</v>
      </c>
      <c r="S127">
        <f t="shared" si="24"/>
        <v>0.27548372158069018</v>
      </c>
      <c r="T127" s="3">
        <v>74575.839999999997</v>
      </c>
      <c r="U127" s="3">
        <v>931.74</v>
      </c>
      <c r="V127" s="3">
        <f t="shared" si="25"/>
        <v>1.2493858600855183</v>
      </c>
      <c r="W127">
        <v>1322209</v>
      </c>
      <c r="X127" s="3">
        <f t="shared" si="26"/>
        <v>7.0922800000000006</v>
      </c>
      <c r="Y127" s="3">
        <f t="shared" si="27"/>
        <v>7.8636259999999991</v>
      </c>
      <c r="Z127" s="3">
        <f t="shared" si="28"/>
        <v>20.297760999999998</v>
      </c>
      <c r="AA127" s="3">
        <f t="shared" si="29"/>
        <v>56.182267000000003</v>
      </c>
      <c r="AB127" s="3">
        <f t="shared" si="30"/>
        <v>7.4575839999999998</v>
      </c>
      <c r="AC127" s="8">
        <v>7997.72</v>
      </c>
      <c r="AD127" s="8">
        <v>164.24</v>
      </c>
      <c r="AE127" s="8">
        <f t="shared" si="31"/>
        <v>2.0535852718024636</v>
      </c>
      <c r="AF127" s="8">
        <f t="shared" si="32"/>
        <v>0.79977200000000004</v>
      </c>
      <c r="AG127" s="8">
        <f t="shared" si="33"/>
        <v>0.30671000000000959</v>
      </c>
      <c r="AN127" s="8">
        <f t="shared" si="34"/>
        <v>0.10724277460367862</v>
      </c>
      <c r="AO127" s="8">
        <f t="shared" si="35"/>
        <v>0.95101577132755066</v>
      </c>
      <c r="AP127" s="8">
        <f t="shared" si="36"/>
        <v>2.7217609617270151</v>
      </c>
      <c r="AQ127" s="8">
        <f t="shared" si="37"/>
        <v>8.8678773450433379</v>
      </c>
      <c r="AR127" s="8">
        <f t="shared" si="38"/>
        <v>0.38741346890427963</v>
      </c>
    </row>
    <row r="128" spans="1:44" x14ac:dyDescent="0.25">
      <c r="A128" t="s">
        <v>2</v>
      </c>
      <c r="B128">
        <f t="shared" si="20"/>
        <v>68.52467200000001</v>
      </c>
      <c r="C128">
        <v>65.900000000000006</v>
      </c>
      <c r="D128">
        <v>80</v>
      </c>
      <c r="E128" s="1">
        <v>59048.33</v>
      </c>
      <c r="F128" s="1">
        <v>378.18</v>
      </c>
      <c r="G128" s="1">
        <f t="shared" si="21"/>
        <v>0.6404584177063094</v>
      </c>
      <c r="H128" s="1">
        <v>11302.83</v>
      </c>
      <c r="I128" s="1">
        <v>4577.8100000000004</v>
      </c>
      <c r="J128" s="1">
        <f t="shared" si="39"/>
        <v>40.501449636949332</v>
      </c>
      <c r="K128" s="1">
        <v>78267.95</v>
      </c>
      <c r="L128" s="1">
        <v>465.23</v>
      </c>
      <c r="M128" s="1">
        <f t="shared" si="22"/>
        <v>0.59440677825342314</v>
      </c>
      <c r="N128">
        <v>207655.36</v>
      </c>
      <c r="O128">
        <v>1306.18</v>
      </c>
      <c r="P128">
        <f t="shared" si="23"/>
        <v>0.6290133806322169</v>
      </c>
      <c r="Q128">
        <v>551991.06999999995</v>
      </c>
      <c r="R128">
        <v>2988.31</v>
      </c>
      <c r="S128">
        <f t="shared" si="24"/>
        <v>0.54136926526728046</v>
      </c>
      <c r="T128" s="3">
        <v>81534.429999999993</v>
      </c>
      <c r="U128" s="3">
        <v>1040.1400000000001</v>
      </c>
      <c r="V128" s="3">
        <f t="shared" si="25"/>
        <v>1.2757064714869537</v>
      </c>
      <c r="W128">
        <v>1225120</v>
      </c>
      <c r="X128" s="3">
        <f t="shared" si="26"/>
        <v>5.904833</v>
      </c>
      <c r="Y128" s="3">
        <f t="shared" si="27"/>
        <v>7.8267949999999997</v>
      </c>
      <c r="Z128" s="3">
        <f t="shared" si="28"/>
        <v>20.765535999999997</v>
      </c>
      <c r="AA128" s="3">
        <f t="shared" si="29"/>
        <v>55.199106999999998</v>
      </c>
      <c r="AB128" s="3">
        <f t="shared" si="30"/>
        <v>8.1534429999999993</v>
      </c>
      <c r="AC128" s="8">
        <v>7528.35</v>
      </c>
      <c r="AD128" s="8">
        <v>168.25</v>
      </c>
      <c r="AE128" s="8">
        <f t="shared" si="31"/>
        <v>2.2348854662708297</v>
      </c>
      <c r="AF128" s="8">
        <f t="shared" si="32"/>
        <v>0.75283500000000003</v>
      </c>
      <c r="AG128" s="8">
        <f t="shared" si="33"/>
        <v>1.3974510000000038</v>
      </c>
      <c r="AN128" s="8">
        <f t="shared" si="34"/>
        <v>9.2333386030907447E-2</v>
      </c>
      <c r="AO128" s="8">
        <f t="shared" si="35"/>
        <v>0.72421343964752072</v>
      </c>
      <c r="AP128" s="8">
        <f t="shared" si="36"/>
        <v>2.5468426037932685</v>
      </c>
      <c r="AQ128" s="8">
        <f t="shared" si="37"/>
        <v>7.8434623788745208</v>
      </c>
      <c r="AR128" s="8">
        <f t="shared" si="38"/>
        <v>0.37691273656504704</v>
      </c>
    </row>
    <row r="129" spans="1:44" x14ac:dyDescent="0.25">
      <c r="A129" t="s">
        <v>2</v>
      </c>
      <c r="B129">
        <f t="shared" si="20"/>
        <v>68.852755999999999</v>
      </c>
      <c r="C129">
        <v>65.900000000000006</v>
      </c>
      <c r="D129">
        <v>90</v>
      </c>
      <c r="E129" s="1">
        <v>76004.03</v>
      </c>
      <c r="F129" s="1">
        <v>463.55</v>
      </c>
      <c r="G129" s="1">
        <f t="shared" si="21"/>
        <v>0.60990186967717375</v>
      </c>
      <c r="H129" s="1">
        <v>15633.12</v>
      </c>
      <c r="I129" s="1">
        <v>4410.67</v>
      </c>
      <c r="J129" s="1">
        <f t="shared" si="39"/>
        <v>28.213625942870006</v>
      </c>
      <c r="K129" s="1">
        <v>84617.64</v>
      </c>
      <c r="L129" s="1">
        <v>490.56</v>
      </c>
      <c r="M129" s="1">
        <f t="shared" si="22"/>
        <v>0.57973727463918867</v>
      </c>
      <c r="N129">
        <v>196479.98</v>
      </c>
      <c r="O129">
        <v>1221.3900000000001</v>
      </c>
      <c r="P129">
        <f t="shared" si="23"/>
        <v>0.62163585317954528</v>
      </c>
      <c r="Q129">
        <v>552767.05000000005</v>
      </c>
      <c r="R129">
        <v>2918.76</v>
      </c>
      <c r="S129">
        <f t="shared" si="24"/>
        <v>0.52802713186323236</v>
      </c>
      <c r="T129" s="3">
        <v>67431.259999999995</v>
      </c>
      <c r="U129" s="3">
        <v>953.85</v>
      </c>
      <c r="V129" s="3">
        <f t="shared" si="25"/>
        <v>1.4145516485974015</v>
      </c>
      <c r="W129">
        <v>1348621</v>
      </c>
      <c r="X129" s="3">
        <f t="shared" si="26"/>
        <v>7.600403</v>
      </c>
      <c r="Y129" s="3">
        <f t="shared" si="27"/>
        <v>8.4617640000000005</v>
      </c>
      <c r="Z129" s="3">
        <f t="shared" si="28"/>
        <v>19.647998000000001</v>
      </c>
      <c r="AA129" s="3">
        <f t="shared" si="29"/>
        <v>55.276705000000007</v>
      </c>
      <c r="AB129" s="3">
        <f t="shared" si="30"/>
        <v>6.7431259999999993</v>
      </c>
      <c r="AC129" s="8">
        <v>3800</v>
      </c>
      <c r="AD129" s="8">
        <v>123.3</v>
      </c>
      <c r="AE129" s="8">
        <f t="shared" si="31"/>
        <v>3.2447368421052629</v>
      </c>
      <c r="AF129" s="8">
        <f t="shared" si="32"/>
        <v>0.38</v>
      </c>
      <c r="AG129" s="8">
        <f t="shared" si="33"/>
        <v>1.8900039999999905</v>
      </c>
      <c r="AN129" s="8">
        <f t="shared" si="34"/>
        <v>5.6353685219585108E-2</v>
      </c>
      <c r="AO129" s="8">
        <f t="shared" si="35"/>
        <v>1.1271334689578691</v>
      </c>
      <c r="AP129" s="8">
        <f t="shared" si="36"/>
        <v>2.9137818275974676</v>
      </c>
      <c r="AQ129" s="8">
        <f t="shared" si="37"/>
        <v>20.00106052631579</v>
      </c>
      <c r="AR129" s="8">
        <f t="shared" si="38"/>
        <v>0.43066799986441362</v>
      </c>
    </row>
    <row r="130" spans="1:44" x14ac:dyDescent="0.25">
      <c r="A130" t="s">
        <v>2</v>
      </c>
      <c r="B130">
        <f t="shared" si="20"/>
        <v>69.180840000000003</v>
      </c>
      <c r="C130">
        <v>65.900000000000006</v>
      </c>
      <c r="D130">
        <v>100</v>
      </c>
      <c r="E130" s="1">
        <v>76630.5</v>
      </c>
      <c r="F130" s="1">
        <v>480.52</v>
      </c>
      <c r="G130" s="1">
        <f t="shared" si="21"/>
        <v>0.62706102661472907</v>
      </c>
      <c r="H130" s="1">
        <v>19197.14</v>
      </c>
      <c r="I130" s="1">
        <v>4603.37</v>
      </c>
      <c r="J130" s="1">
        <f t="shared" si="39"/>
        <v>23.979457356668753</v>
      </c>
      <c r="K130" s="1">
        <v>84632.62</v>
      </c>
      <c r="L130" s="1">
        <v>504.83</v>
      </c>
      <c r="M130" s="1">
        <f t="shared" si="22"/>
        <v>0.59649577196121306</v>
      </c>
      <c r="N130">
        <v>198367.39</v>
      </c>
      <c r="O130">
        <v>1265.56</v>
      </c>
      <c r="P130">
        <f t="shared" si="23"/>
        <v>0.63798792735035725</v>
      </c>
      <c r="Q130">
        <v>532476.9</v>
      </c>
      <c r="R130">
        <v>2961.33</v>
      </c>
      <c r="S130">
        <f t="shared" si="24"/>
        <v>0.55614243547466558</v>
      </c>
      <c r="T130" s="3">
        <v>78167.91</v>
      </c>
      <c r="U130" s="3">
        <v>1028.73</v>
      </c>
      <c r="V130" s="3">
        <f t="shared" si="25"/>
        <v>1.3160515613120525</v>
      </c>
      <c r="W130">
        <v>1312988</v>
      </c>
      <c r="X130" s="3">
        <f t="shared" si="26"/>
        <v>7.6630500000000001</v>
      </c>
      <c r="Y130" s="3">
        <f t="shared" si="27"/>
        <v>8.4632620000000003</v>
      </c>
      <c r="Z130" s="3">
        <f t="shared" si="28"/>
        <v>19.836739000000001</v>
      </c>
      <c r="AA130" s="3">
        <f t="shared" si="29"/>
        <v>53.247690000000006</v>
      </c>
      <c r="AB130" s="3">
        <f t="shared" si="30"/>
        <v>7.8167910000000003</v>
      </c>
      <c r="AC130" s="8">
        <v>7217.22</v>
      </c>
      <c r="AD130" s="8">
        <v>163.81</v>
      </c>
      <c r="AE130" s="8">
        <f t="shared" si="31"/>
        <v>2.2697104979479632</v>
      </c>
      <c r="AF130" s="8">
        <f t="shared" si="32"/>
        <v>0.72172199999999997</v>
      </c>
      <c r="AG130" s="8">
        <f t="shared" si="33"/>
        <v>2.2507459999999924</v>
      </c>
      <c r="AN130" s="8">
        <f t="shared" si="34"/>
        <v>9.2329704094685397E-2</v>
      </c>
      <c r="AO130" s="8">
        <f t="shared" si="35"/>
        <v>0.98033195463458078</v>
      </c>
      <c r="AP130" s="8">
        <f t="shared" si="36"/>
        <v>2.5377087605386919</v>
      </c>
      <c r="AQ130" s="8">
        <f t="shared" si="37"/>
        <v>10.617730926866576</v>
      </c>
      <c r="AR130" s="8">
        <f t="shared" si="38"/>
        <v>0.42664583125280819</v>
      </c>
    </row>
    <row r="131" spans="1:44" x14ac:dyDescent="0.25">
      <c r="A131" t="s">
        <v>2</v>
      </c>
      <c r="B131">
        <f t="shared" ref="B131:B162" si="40">C131 + ( 0.0328084 * D131)</f>
        <v>69.508924000000007</v>
      </c>
      <c r="C131">
        <v>65.900000000000006</v>
      </c>
      <c r="D131">
        <v>110</v>
      </c>
      <c r="E131" s="1">
        <v>67091.259999999995</v>
      </c>
      <c r="F131" s="1">
        <v>295.39999999999998</v>
      </c>
      <c r="G131" s="1">
        <f t="shared" ref="G131:G162" si="41">(F131/E131)*100</f>
        <v>0.44029580007887764</v>
      </c>
      <c r="H131" s="1">
        <v>0</v>
      </c>
      <c r="I131" s="1">
        <v>6386.18</v>
      </c>
      <c r="J131" s="1"/>
      <c r="K131" s="1">
        <v>75987.95</v>
      </c>
      <c r="L131" s="1">
        <v>295.38</v>
      </c>
      <c r="M131" s="1">
        <f t="shared" ref="M131:M162" si="42">(L131/K131)*100</f>
        <v>0.38871952724083231</v>
      </c>
      <c r="N131">
        <v>193496.25</v>
      </c>
      <c r="O131">
        <v>869.07</v>
      </c>
      <c r="P131">
        <f t="shared" ref="P131:P162" si="43">(O131/N131)*100</f>
        <v>0.44914048721874456</v>
      </c>
      <c r="Q131">
        <v>583912.80000000005</v>
      </c>
      <c r="R131">
        <v>1545.04</v>
      </c>
      <c r="S131">
        <f t="shared" ref="S131:S162" si="44">(R131/Q131)*100</f>
        <v>0.26460115277486634</v>
      </c>
      <c r="T131" s="3">
        <v>72975.199999999997</v>
      </c>
      <c r="U131" s="3">
        <v>941.24</v>
      </c>
      <c r="V131" s="3">
        <f t="shared" ref="V131:V162" si="45">(U131/T131)*100</f>
        <v>1.2898080443767197</v>
      </c>
      <c r="W131">
        <v>1239913</v>
      </c>
      <c r="X131" s="3">
        <f t="shared" ref="X131:X162" si="46">(E131/10000)</f>
        <v>6.7091259999999995</v>
      </c>
      <c r="Y131" s="3">
        <f t="shared" ref="Y131:Y162" si="47">(K131/10000)</f>
        <v>7.598795</v>
      </c>
      <c r="Z131" s="3">
        <f t="shared" ref="Z131:Z162" si="48">(N131/10000)</f>
        <v>19.349625</v>
      </c>
      <c r="AA131" s="3">
        <f t="shared" ref="AA131:AA162" si="49">(Q131/10000)</f>
        <v>58.391280000000002</v>
      </c>
      <c r="AB131" s="3">
        <f t="shared" ref="AB131:AB162" si="50">(T131/10000)</f>
        <v>7.2975199999999996</v>
      </c>
      <c r="AC131" s="8">
        <v>3566.4</v>
      </c>
      <c r="AD131" s="8">
        <v>120.59</v>
      </c>
      <c r="AE131" s="8">
        <f t="shared" ref="AE131:AE162" si="51">(AD131/AC131)*100</f>
        <v>3.3812808434275463</v>
      </c>
      <c r="AF131" s="8">
        <f t="shared" ref="AF131:AF162" si="52">(AC131/10000)</f>
        <v>0.35664000000000001</v>
      </c>
      <c r="AG131" s="8">
        <f t="shared" ref="AG131:AG162" si="53">100-(AF131+AB131+AA131+Z131+Y131+X131)</f>
        <v>0.29701400000000433</v>
      </c>
      <c r="AN131" s="8">
        <f t="shared" ref="AN131:AN162" si="54">AC131/T131</f>
        <v>4.8871397406242127E-2</v>
      </c>
      <c r="AO131" s="8">
        <f t="shared" ref="AO131:AO162" si="55">E131/T131</f>
        <v>0.91937069031671026</v>
      </c>
      <c r="AP131" s="8">
        <f t="shared" ref="AP131:AP162" si="56">N131/T131</f>
        <v>2.6515343568774052</v>
      </c>
      <c r="AQ131" s="8">
        <f t="shared" ref="AQ131:AQ162" si="57">E131/AC131</f>
        <v>18.812040152534767</v>
      </c>
      <c r="AR131" s="8">
        <f t="shared" ref="AR131:AR162" si="58">K131/N131</f>
        <v>0.39271019464201501</v>
      </c>
    </row>
    <row r="132" spans="1:44" x14ac:dyDescent="0.25">
      <c r="A132" t="s">
        <v>2</v>
      </c>
      <c r="B132">
        <f t="shared" si="40"/>
        <v>69.837008000000012</v>
      </c>
      <c r="C132">
        <v>65.900000000000006</v>
      </c>
      <c r="D132">
        <v>120</v>
      </c>
      <c r="E132" s="1">
        <v>78574.5</v>
      </c>
      <c r="F132" s="1">
        <v>508.67</v>
      </c>
      <c r="G132" s="1">
        <f t="shared" si="41"/>
        <v>0.64737287542396071</v>
      </c>
      <c r="H132" s="1">
        <v>17767.689999999999</v>
      </c>
      <c r="I132" s="1">
        <v>4765.76</v>
      </c>
      <c r="J132" s="1">
        <f t="shared" ref="J132:J162" si="59">(I132/H132)*100</f>
        <v>26.822620160527343</v>
      </c>
      <c r="K132" s="1">
        <v>75354.95</v>
      </c>
      <c r="L132" s="1">
        <v>468.54</v>
      </c>
      <c r="M132" s="1">
        <f t="shared" si="42"/>
        <v>0.62177733513193234</v>
      </c>
      <c r="N132">
        <v>187654.97</v>
      </c>
      <c r="O132">
        <v>1249.9100000000001</v>
      </c>
      <c r="P132">
        <f t="shared" si="43"/>
        <v>0.66606815689453902</v>
      </c>
      <c r="Q132">
        <v>556411.77</v>
      </c>
      <c r="R132">
        <v>3142.5</v>
      </c>
      <c r="S132">
        <f t="shared" si="44"/>
        <v>0.56477956963419373</v>
      </c>
      <c r="T132" s="3">
        <v>69218.3</v>
      </c>
      <c r="U132" s="3">
        <v>1001.14</v>
      </c>
      <c r="V132" s="3">
        <f t="shared" si="45"/>
        <v>1.4463516151075655</v>
      </c>
      <c r="W132">
        <v>1270271</v>
      </c>
      <c r="X132" s="3">
        <f t="shared" si="46"/>
        <v>7.85745</v>
      </c>
      <c r="Y132" s="3">
        <f t="shared" si="47"/>
        <v>7.5354950000000001</v>
      </c>
      <c r="Z132" s="3">
        <f t="shared" si="48"/>
        <v>18.765497</v>
      </c>
      <c r="AA132" s="3">
        <f t="shared" si="49"/>
        <v>55.641176999999999</v>
      </c>
      <c r="AB132" s="3">
        <f t="shared" si="50"/>
        <v>6.9218299999999999</v>
      </c>
      <c r="AC132" s="8">
        <v>11697.84</v>
      </c>
      <c r="AD132" s="8">
        <v>204.72</v>
      </c>
      <c r="AE132" s="8">
        <f t="shared" si="51"/>
        <v>1.7500666789766317</v>
      </c>
      <c r="AF132" s="8">
        <f t="shared" si="52"/>
        <v>1.1697839999999999</v>
      </c>
      <c r="AG132" s="8">
        <f t="shared" si="53"/>
        <v>2.1087670000000003</v>
      </c>
      <c r="AN132" s="8">
        <f t="shared" si="54"/>
        <v>0.1689992386406485</v>
      </c>
      <c r="AO132" s="8">
        <f t="shared" si="55"/>
        <v>1.1351694566321333</v>
      </c>
      <c r="AP132" s="8">
        <f t="shared" si="56"/>
        <v>2.7110600809323544</v>
      </c>
      <c r="AQ132" s="8">
        <f t="shared" si="57"/>
        <v>6.7170092940235122</v>
      </c>
      <c r="AR132" s="8">
        <f t="shared" si="58"/>
        <v>0.40156117367954602</v>
      </c>
    </row>
    <row r="133" spans="1:44" x14ac:dyDescent="0.25">
      <c r="A133" t="s">
        <v>2</v>
      </c>
      <c r="B133">
        <f t="shared" si="40"/>
        <v>70.165092000000001</v>
      </c>
      <c r="C133">
        <v>65.900000000000006</v>
      </c>
      <c r="D133">
        <v>130</v>
      </c>
      <c r="E133" s="1">
        <v>88478.77</v>
      </c>
      <c r="F133" s="1">
        <v>542.53</v>
      </c>
      <c r="G133" s="1">
        <f t="shared" si="41"/>
        <v>0.61317534138415342</v>
      </c>
      <c r="H133" s="1">
        <v>17934.29</v>
      </c>
      <c r="I133" s="1">
        <v>4491.2</v>
      </c>
      <c r="J133" s="1">
        <f t="shared" si="59"/>
        <v>25.042530259073537</v>
      </c>
      <c r="K133" s="1">
        <v>69034.83</v>
      </c>
      <c r="L133" s="1">
        <v>412.16</v>
      </c>
      <c r="M133" s="1">
        <f t="shared" si="42"/>
        <v>0.5970319619820893</v>
      </c>
      <c r="N133">
        <v>187956.92</v>
      </c>
      <c r="O133">
        <v>1198.8599999999999</v>
      </c>
      <c r="P133">
        <f t="shared" si="43"/>
        <v>0.63783764918046104</v>
      </c>
      <c r="Q133">
        <v>551740.09</v>
      </c>
      <c r="R133">
        <v>2979.31</v>
      </c>
      <c r="S133">
        <f t="shared" si="44"/>
        <v>0.53998432486571712</v>
      </c>
      <c r="T133" s="3">
        <v>67012.42</v>
      </c>
      <c r="U133" s="3">
        <v>956.94</v>
      </c>
      <c r="V133" s="3">
        <f t="shared" si="45"/>
        <v>1.4280039431496432</v>
      </c>
      <c r="W133">
        <v>1321604</v>
      </c>
      <c r="X133" s="3">
        <f t="shared" si="46"/>
        <v>8.8478770000000004</v>
      </c>
      <c r="Y133" s="3">
        <f t="shared" si="47"/>
        <v>6.9034830000000005</v>
      </c>
      <c r="Z133" s="3">
        <f t="shared" si="48"/>
        <v>18.795692000000003</v>
      </c>
      <c r="AA133" s="3">
        <f t="shared" si="49"/>
        <v>55.174008999999998</v>
      </c>
      <c r="AB133" s="3">
        <f t="shared" si="50"/>
        <v>6.7012419999999997</v>
      </c>
      <c r="AC133" s="8">
        <v>14187.99</v>
      </c>
      <c r="AD133" s="8">
        <v>215.4</v>
      </c>
      <c r="AE133" s="8">
        <f t="shared" si="51"/>
        <v>1.5181854512161344</v>
      </c>
      <c r="AF133" s="8">
        <f t="shared" si="52"/>
        <v>1.4187989999999999</v>
      </c>
      <c r="AG133" s="8">
        <f t="shared" si="53"/>
        <v>2.1588980000000078</v>
      </c>
      <c r="AN133" s="8">
        <f t="shared" si="54"/>
        <v>0.21172179724295884</v>
      </c>
      <c r="AO133" s="8">
        <f t="shared" si="55"/>
        <v>1.320333902282592</v>
      </c>
      <c r="AP133" s="8">
        <f t="shared" si="56"/>
        <v>2.8048072282720131</v>
      </c>
      <c r="AQ133" s="8">
        <f t="shared" si="57"/>
        <v>6.2361736933843348</v>
      </c>
      <c r="AR133" s="8">
        <f t="shared" si="58"/>
        <v>0.36729070682792631</v>
      </c>
    </row>
    <row r="134" spans="1:44" x14ac:dyDescent="0.25">
      <c r="A134" t="s">
        <v>2</v>
      </c>
      <c r="B134">
        <f t="shared" si="40"/>
        <v>70.493176000000005</v>
      </c>
      <c r="C134">
        <v>65.900000000000006</v>
      </c>
      <c r="D134">
        <v>140</v>
      </c>
      <c r="E134" s="1">
        <v>74030.259999999995</v>
      </c>
      <c r="F134" s="1">
        <v>460.42</v>
      </c>
      <c r="G134" s="1">
        <f t="shared" si="41"/>
        <v>0.62193486825522437</v>
      </c>
      <c r="H134" s="1">
        <v>11443.44</v>
      </c>
      <c r="I134" s="1">
        <v>4485.97</v>
      </c>
      <c r="J134" s="1">
        <f t="shared" si="59"/>
        <v>39.201236691064921</v>
      </c>
      <c r="K134" s="1">
        <v>74837.08</v>
      </c>
      <c r="L134" s="1">
        <v>443.93</v>
      </c>
      <c r="M134" s="1">
        <f t="shared" si="42"/>
        <v>0.5931952449240403</v>
      </c>
      <c r="N134">
        <v>192464.39</v>
      </c>
      <c r="O134">
        <v>1221</v>
      </c>
      <c r="P134">
        <f t="shared" si="43"/>
        <v>0.63440307061477708</v>
      </c>
      <c r="Q134">
        <v>561105.26</v>
      </c>
      <c r="R134">
        <v>2989.61</v>
      </c>
      <c r="S134">
        <f t="shared" si="44"/>
        <v>0.53280733814543113</v>
      </c>
      <c r="T134" s="3">
        <v>73723.929999999993</v>
      </c>
      <c r="U134" s="3">
        <v>994.9</v>
      </c>
      <c r="V134" s="3">
        <f t="shared" si="45"/>
        <v>1.34949398383944</v>
      </c>
      <c r="W134">
        <v>1288487</v>
      </c>
      <c r="X134" s="3">
        <f t="shared" si="46"/>
        <v>7.4030259999999997</v>
      </c>
      <c r="Y134" s="3">
        <f t="shared" si="47"/>
        <v>7.483708</v>
      </c>
      <c r="Z134" s="3">
        <f t="shared" si="48"/>
        <v>19.246439000000002</v>
      </c>
      <c r="AA134" s="3">
        <f t="shared" si="49"/>
        <v>56.110526</v>
      </c>
      <c r="AB134" s="3">
        <f t="shared" si="50"/>
        <v>7.3723929999999989</v>
      </c>
      <c r="AC134" s="8">
        <v>9241.2199999999993</v>
      </c>
      <c r="AD134" s="8">
        <v>179.86</v>
      </c>
      <c r="AE134" s="8">
        <f t="shared" si="51"/>
        <v>1.9462798201969007</v>
      </c>
      <c r="AF134" s="8">
        <f t="shared" si="52"/>
        <v>0.92412199999999989</v>
      </c>
      <c r="AG134" s="8">
        <f t="shared" si="53"/>
        <v>1.459785999999994</v>
      </c>
      <c r="AN134" s="8">
        <f t="shared" si="54"/>
        <v>0.12534898777099918</v>
      </c>
      <c r="AO134" s="8">
        <f t="shared" si="55"/>
        <v>1.0041550959098355</v>
      </c>
      <c r="AP134" s="8">
        <f t="shared" si="56"/>
        <v>2.6106094723924786</v>
      </c>
      <c r="AQ134" s="8">
        <f t="shared" si="57"/>
        <v>8.0108751874752464</v>
      </c>
      <c r="AR134" s="8">
        <f t="shared" si="58"/>
        <v>0.38883598155482163</v>
      </c>
    </row>
    <row r="135" spans="1:44" x14ac:dyDescent="0.25">
      <c r="A135" t="s">
        <v>2</v>
      </c>
      <c r="B135">
        <f t="shared" si="40"/>
        <v>70.821260000000009</v>
      </c>
      <c r="C135">
        <v>65.900000000000006</v>
      </c>
      <c r="D135">
        <v>150</v>
      </c>
      <c r="E135" s="1">
        <v>59017.49</v>
      </c>
      <c r="F135" s="1">
        <v>390.41</v>
      </c>
      <c r="G135" s="1">
        <f t="shared" si="41"/>
        <v>0.66151576422514757</v>
      </c>
      <c r="H135" s="1">
        <v>14459.73</v>
      </c>
      <c r="I135" s="1">
        <v>4770.42</v>
      </c>
      <c r="J135" s="1">
        <f t="shared" si="59"/>
        <v>32.991072447410843</v>
      </c>
      <c r="K135" s="1">
        <v>84435.17</v>
      </c>
      <c r="L135" s="1">
        <v>517.97</v>
      </c>
      <c r="M135" s="1">
        <f t="shared" si="42"/>
        <v>0.61345290120218865</v>
      </c>
      <c r="N135">
        <v>201479.75</v>
      </c>
      <c r="O135">
        <v>1315.14</v>
      </c>
      <c r="P135">
        <f t="shared" si="43"/>
        <v>0.65274053595956916</v>
      </c>
      <c r="Q135">
        <v>560859.69999999995</v>
      </c>
      <c r="R135">
        <v>3131.01</v>
      </c>
      <c r="S135">
        <f t="shared" si="44"/>
        <v>0.55825191219836279</v>
      </c>
      <c r="T135" s="3">
        <v>73211.509999999995</v>
      </c>
      <c r="U135" s="3">
        <v>1019.84</v>
      </c>
      <c r="V135" s="3">
        <f t="shared" si="45"/>
        <v>1.3930050069995825</v>
      </c>
      <c r="W135">
        <v>1245198</v>
      </c>
      <c r="X135" s="3">
        <f t="shared" si="46"/>
        <v>5.9017489999999997</v>
      </c>
      <c r="Y135" s="3">
        <f t="shared" si="47"/>
        <v>8.4435169999999999</v>
      </c>
      <c r="Z135" s="3">
        <f t="shared" si="48"/>
        <v>20.147974999999999</v>
      </c>
      <c r="AA135" s="3">
        <f t="shared" si="49"/>
        <v>56.085969999999996</v>
      </c>
      <c r="AB135" s="3">
        <f t="shared" si="50"/>
        <v>7.3211509999999995</v>
      </c>
      <c r="AC135" s="8">
        <v>3630.69</v>
      </c>
      <c r="AD135" s="8">
        <v>126.71</v>
      </c>
      <c r="AE135" s="8">
        <f t="shared" si="51"/>
        <v>3.4899702260451866</v>
      </c>
      <c r="AF135" s="8">
        <f t="shared" si="52"/>
        <v>0.36306900000000003</v>
      </c>
      <c r="AG135" s="8">
        <f t="shared" si="53"/>
        <v>1.7365690000000029</v>
      </c>
      <c r="AN135" s="8">
        <f t="shared" si="54"/>
        <v>4.9591792328829175E-2</v>
      </c>
      <c r="AO135" s="8">
        <f t="shared" si="55"/>
        <v>0.80612310823803524</v>
      </c>
      <c r="AP135" s="8">
        <f t="shared" si="56"/>
        <v>2.7520228718134625</v>
      </c>
      <c r="AQ135" s="8">
        <f t="shared" si="57"/>
        <v>16.255171881928778</v>
      </c>
      <c r="AR135" s="8">
        <f t="shared" si="58"/>
        <v>0.41907521723647162</v>
      </c>
    </row>
    <row r="136" spans="1:44" x14ac:dyDescent="0.25">
      <c r="A136" t="s">
        <v>2</v>
      </c>
      <c r="B136">
        <f t="shared" si="40"/>
        <v>71.628084000000001</v>
      </c>
      <c r="C136">
        <v>71.3</v>
      </c>
      <c r="D136">
        <v>10</v>
      </c>
      <c r="E136" s="1">
        <v>76205.41</v>
      </c>
      <c r="F136" s="1">
        <v>459.91</v>
      </c>
      <c r="G136" s="1">
        <f t="shared" si="41"/>
        <v>0.60351358256585719</v>
      </c>
      <c r="H136" s="1">
        <v>11608.05</v>
      </c>
      <c r="I136" s="1">
        <v>4334.87</v>
      </c>
      <c r="J136" s="1">
        <f t="shared" si="59"/>
        <v>37.343653757521722</v>
      </c>
      <c r="K136" s="1">
        <v>78695.48</v>
      </c>
      <c r="L136" s="1">
        <v>452.29</v>
      </c>
      <c r="M136" s="1">
        <f t="shared" si="42"/>
        <v>0.5747344066012432</v>
      </c>
      <c r="N136">
        <v>209631.87</v>
      </c>
      <c r="O136">
        <v>1276.32</v>
      </c>
      <c r="P136">
        <f t="shared" si="43"/>
        <v>0.60883872285258911</v>
      </c>
      <c r="Q136">
        <v>535489.99</v>
      </c>
      <c r="R136">
        <v>2829.11</v>
      </c>
      <c r="S136">
        <f t="shared" si="44"/>
        <v>0.52832173389459636</v>
      </c>
      <c r="T136" s="3">
        <v>76697.490000000005</v>
      </c>
      <c r="U136" s="3">
        <v>999.78</v>
      </c>
      <c r="V136" s="3">
        <f t="shared" si="45"/>
        <v>1.3035367910996825</v>
      </c>
      <c r="W136">
        <v>1300191</v>
      </c>
      <c r="X136" s="3">
        <f t="shared" si="46"/>
        <v>7.6205410000000002</v>
      </c>
      <c r="Y136" s="3">
        <f t="shared" si="47"/>
        <v>7.869548</v>
      </c>
      <c r="Z136" s="3">
        <f t="shared" si="48"/>
        <v>20.963186999999998</v>
      </c>
      <c r="AA136" s="3">
        <f t="shared" si="49"/>
        <v>53.548999000000002</v>
      </c>
      <c r="AB136" s="3">
        <f t="shared" si="50"/>
        <v>7.6697490000000004</v>
      </c>
      <c r="AC136" s="8">
        <v>8493.33</v>
      </c>
      <c r="AD136" s="8">
        <v>174.15</v>
      </c>
      <c r="AE136" s="8">
        <f t="shared" si="51"/>
        <v>2.0504325158683345</v>
      </c>
      <c r="AF136" s="8">
        <f t="shared" si="52"/>
        <v>0.849333</v>
      </c>
      <c r="AG136" s="8">
        <f t="shared" si="53"/>
        <v>1.478642999999991</v>
      </c>
      <c r="AN136" s="8">
        <f t="shared" si="54"/>
        <v>0.11073804370912267</v>
      </c>
      <c r="AO136" s="8">
        <f t="shared" si="55"/>
        <v>0.99358414467018408</v>
      </c>
      <c r="AP136" s="8">
        <f t="shared" si="56"/>
        <v>2.7332298618898738</v>
      </c>
      <c r="AQ136" s="8">
        <f t="shared" si="57"/>
        <v>8.9723830346872191</v>
      </c>
      <c r="AR136" s="8">
        <f t="shared" si="58"/>
        <v>0.37539845444301956</v>
      </c>
    </row>
    <row r="137" spans="1:44" x14ac:dyDescent="0.25">
      <c r="A137" t="s">
        <v>2</v>
      </c>
      <c r="B137">
        <f t="shared" si="40"/>
        <v>71.956167999999991</v>
      </c>
      <c r="C137">
        <v>71.3</v>
      </c>
      <c r="D137">
        <v>20</v>
      </c>
      <c r="E137" s="1">
        <v>81737.66</v>
      </c>
      <c r="F137" s="1">
        <v>486.49</v>
      </c>
      <c r="G137" s="1">
        <f t="shared" si="41"/>
        <v>0.59518464316203812</v>
      </c>
      <c r="H137" s="1">
        <v>14760.93</v>
      </c>
      <c r="I137" s="1">
        <v>4343.34</v>
      </c>
      <c r="J137" s="1">
        <f t="shared" si="59"/>
        <v>29.424568777170546</v>
      </c>
      <c r="K137" s="1">
        <v>78270.240000000005</v>
      </c>
      <c r="L137" s="1">
        <v>447.59</v>
      </c>
      <c r="M137" s="1">
        <f t="shared" si="42"/>
        <v>0.57185208579914915</v>
      </c>
      <c r="N137">
        <v>207624.25</v>
      </c>
      <c r="O137">
        <v>1258.08</v>
      </c>
      <c r="P137">
        <f t="shared" si="43"/>
        <v>0.60594078003894047</v>
      </c>
      <c r="Q137">
        <v>532429.74</v>
      </c>
      <c r="R137">
        <v>2814.51</v>
      </c>
      <c r="S137">
        <f t="shared" si="44"/>
        <v>0.52861622643393291</v>
      </c>
      <c r="T137" s="3">
        <v>72961.91</v>
      </c>
      <c r="U137" s="3">
        <v>965.1</v>
      </c>
      <c r="V137" s="3">
        <f t="shared" si="45"/>
        <v>1.3227449774820863</v>
      </c>
      <c r="W137">
        <v>1355820</v>
      </c>
      <c r="X137" s="3">
        <f t="shared" si="46"/>
        <v>8.1737660000000005</v>
      </c>
      <c r="Y137" s="3">
        <f t="shared" si="47"/>
        <v>7.8270240000000006</v>
      </c>
      <c r="Z137" s="3">
        <f t="shared" si="48"/>
        <v>20.762425</v>
      </c>
      <c r="AA137" s="3">
        <f t="shared" si="49"/>
        <v>53.242973999999997</v>
      </c>
      <c r="AB137" s="3">
        <f t="shared" si="50"/>
        <v>7.2961910000000003</v>
      </c>
      <c r="AC137" s="8">
        <v>8852.5400000000009</v>
      </c>
      <c r="AD137" s="8">
        <v>172.69</v>
      </c>
      <c r="AE137" s="8">
        <f t="shared" si="51"/>
        <v>1.950739561752898</v>
      </c>
      <c r="AF137" s="8">
        <f t="shared" si="52"/>
        <v>0.8852540000000001</v>
      </c>
      <c r="AG137" s="8">
        <f t="shared" si="53"/>
        <v>1.8123659999999973</v>
      </c>
      <c r="AN137" s="8">
        <f t="shared" si="54"/>
        <v>0.1213309794110379</v>
      </c>
      <c r="AO137" s="8">
        <f t="shared" si="55"/>
        <v>1.1202785124457406</v>
      </c>
      <c r="AP137" s="8">
        <f t="shared" si="56"/>
        <v>2.8456526151796191</v>
      </c>
      <c r="AQ137" s="8">
        <f t="shared" si="57"/>
        <v>9.2332437921771593</v>
      </c>
      <c r="AR137" s="8">
        <f t="shared" si="58"/>
        <v>0.37698024195150615</v>
      </c>
    </row>
    <row r="138" spans="1:44" x14ac:dyDescent="0.25">
      <c r="A138" t="s">
        <v>2</v>
      </c>
      <c r="B138">
        <f t="shared" si="40"/>
        <v>72.284251999999995</v>
      </c>
      <c r="C138">
        <v>71.3</v>
      </c>
      <c r="D138">
        <v>30</v>
      </c>
      <c r="E138" s="1">
        <v>77575.75</v>
      </c>
      <c r="F138" s="1">
        <v>318.17</v>
      </c>
      <c r="G138" s="1">
        <f t="shared" si="41"/>
        <v>0.41014105567783748</v>
      </c>
      <c r="H138" s="1">
        <v>0</v>
      </c>
      <c r="I138" s="1">
        <v>5419.31</v>
      </c>
      <c r="J138" s="1"/>
      <c r="K138" s="1">
        <v>79419.78</v>
      </c>
      <c r="L138" s="1">
        <v>293.60000000000002</v>
      </c>
      <c r="M138" s="1">
        <f t="shared" si="42"/>
        <v>0.36968120536219068</v>
      </c>
      <c r="N138">
        <v>205513.93</v>
      </c>
      <c r="O138">
        <v>867.46</v>
      </c>
      <c r="P138">
        <f t="shared" si="43"/>
        <v>0.42209304254947588</v>
      </c>
      <c r="Q138">
        <v>547282.74</v>
      </c>
      <c r="R138">
        <v>1550.7</v>
      </c>
      <c r="S138">
        <f t="shared" si="44"/>
        <v>0.28334531434336846</v>
      </c>
      <c r="T138" s="3">
        <v>78526.77</v>
      </c>
      <c r="U138" s="3">
        <v>923.9</v>
      </c>
      <c r="V138" s="3">
        <f t="shared" si="45"/>
        <v>1.1765414520424053</v>
      </c>
      <c r="W138">
        <v>1331256</v>
      </c>
      <c r="X138" s="3">
        <f t="shared" si="46"/>
        <v>7.7575750000000001</v>
      </c>
      <c r="Y138" s="3">
        <f t="shared" si="47"/>
        <v>7.9419779999999998</v>
      </c>
      <c r="Z138" s="3">
        <f t="shared" si="48"/>
        <v>20.551393000000001</v>
      </c>
      <c r="AA138" s="3">
        <f t="shared" si="49"/>
        <v>54.728273999999999</v>
      </c>
      <c r="AB138" s="3">
        <f t="shared" si="50"/>
        <v>7.8526770000000008</v>
      </c>
      <c r="AC138" s="8">
        <v>8545.91</v>
      </c>
      <c r="AD138" s="8">
        <v>166.64</v>
      </c>
      <c r="AE138" s="8">
        <f t="shared" si="51"/>
        <v>1.9499386256115496</v>
      </c>
      <c r="AF138" s="8">
        <f t="shared" si="52"/>
        <v>0.85459099999999999</v>
      </c>
      <c r="AG138" s="8">
        <f t="shared" si="53"/>
        <v>0.31351199999998869</v>
      </c>
      <c r="AN138" s="8">
        <f t="shared" si="54"/>
        <v>0.10882798311964187</v>
      </c>
      <c r="AO138" s="8">
        <f t="shared" si="55"/>
        <v>0.98788922554690584</v>
      </c>
      <c r="AP138" s="8">
        <f t="shared" si="56"/>
        <v>2.617119359423544</v>
      </c>
      <c r="AQ138" s="8">
        <f t="shared" si="57"/>
        <v>9.077529484864689</v>
      </c>
      <c r="AR138" s="8">
        <f t="shared" si="58"/>
        <v>0.38644475340430695</v>
      </c>
    </row>
    <row r="139" spans="1:44" x14ac:dyDescent="0.25">
      <c r="A139" t="s">
        <v>2</v>
      </c>
      <c r="B139">
        <f t="shared" si="40"/>
        <v>72.612335999999999</v>
      </c>
      <c r="C139">
        <v>71.3</v>
      </c>
      <c r="D139">
        <v>40</v>
      </c>
      <c r="E139" s="1">
        <v>68561.03</v>
      </c>
      <c r="F139" s="1">
        <v>467.57</v>
      </c>
      <c r="G139" s="1">
        <f t="shared" si="41"/>
        <v>0.68197633553638271</v>
      </c>
      <c r="H139" s="1">
        <v>12510.96</v>
      </c>
      <c r="I139" s="1">
        <v>4956.67</v>
      </c>
      <c r="J139" s="1">
        <f t="shared" si="59"/>
        <v>39.618622391886795</v>
      </c>
      <c r="K139" s="1">
        <v>78834.28</v>
      </c>
      <c r="L139" s="1">
        <v>509.51</v>
      </c>
      <c r="M139" s="1">
        <f t="shared" si="42"/>
        <v>0.6463051352787138</v>
      </c>
      <c r="N139">
        <v>185278.55</v>
      </c>
      <c r="O139">
        <v>1286.8900000000001</v>
      </c>
      <c r="P139">
        <f t="shared" si="43"/>
        <v>0.69457041843213918</v>
      </c>
      <c r="Q139">
        <v>578006.78</v>
      </c>
      <c r="R139">
        <v>3330.23</v>
      </c>
      <c r="S139">
        <f t="shared" si="44"/>
        <v>0.57615760147311768</v>
      </c>
      <c r="T139" s="3">
        <v>68098.759999999995</v>
      </c>
      <c r="U139" s="3">
        <v>1028.5899999999999</v>
      </c>
      <c r="V139" s="3">
        <f t="shared" si="45"/>
        <v>1.5104386629066373</v>
      </c>
      <c r="W139">
        <v>1149132</v>
      </c>
      <c r="X139" s="3">
        <f t="shared" si="46"/>
        <v>6.8561030000000001</v>
      </c>
      <c r="Y139" s="3">
        <f t="shared" si="47"/>
        <v>7.8834280000000003</v>
      </c>
      <c r="Z139" s="3">
        <f t="shared" si="48"/>
        <v>18.527854999999999</v>
      </c>
      <c r="AA139" s="3">
        <f t="shared" si="49"/>
        <v>57.800678000000005</v>
      </c>
      <c r="AB139" s="3">
        <f t="shared" si="50"/>
        <v>6.8098759999999992</v>
      </c>
      <c r="AC139" s="8">
        <v>5721.34</v>
      </c>
      <c r="AD139" s="8">
        <v>154.97999999999999</v>
      </c>
      <c r="AE139" s="8">
        <f t="shared" si="51"/>
        <v>2.708805979018901</v>
      </c>
      <c r="AF139" s="8">
        <f t="shared" si="52"/>
        <v>0.57213400000000003</v>
      </c>
      <c r="AG139" s="8">
        <f t="shared" si="53"/>
        <v>1.5499259999999992</v>
      </c>
      <c r="AN139" s="8">
        <f t="shared" si="54"/>
        <v>8.4015333025153474E-2</v>
      </c>
      <c r="AO139" s="8">
        <f t="shared" si="55"/>
        <v>1.0067882293304606</v>
      </c>
      <c r="AP139" s="8">
        <f t="shared" si="56"/>
        <v>2.7207330941121395</v>
      </c>
      <c r="AQ139" s="8">
        <f t="shared" si="57"/>
        <v>11.983386759045958</v>
      </c>
      <c r="AR139" s="8">
        <f t="shared" si="58"/>
        <v>0.42549059240802567</v>
      </c>
    </row>
    <row r="140" spans="1:44" x14ac:dyDescent="0.25">
      <c r="A140" t="s">
        <v>2</v>
      </c>
      <c r="B140">
        <f t="shared" si="40"/>
        <v>72.940420000000003</v>
      </c>
      <c r="C140">
        <v>71.3</v>
      </c>
      <c r="D140">
        <v>50</v>
      </c>
      <c r="E140" s="1">
        <v>66210.600000000006</v>
      </c>
      <c r="F140" s="1">
        <v>436.97</v>
      </c>
      <c r="G140" s="1">
        <f t="shared" si="41"/>
        <v>0.65996985376963802</v>
      </c>
      <c r="H140" s="1">
        <v>9959.36</v>
      </c>
      <c r="I140" s="1">
        <v>4755.29</v>
      </c>
      <c r="J140" s="1">
        <f t="shared" si="59"/>
        <v>47.746943578703849</v>
      </c>
      <c r="K140" s="1">
        <v>72510.66</v>
      </c>
      <c r="L140" s="1">
        <v>452.82</v>
      </c>
      <c r="M140" s="1">
        <f t="shared" si="42"/>
        <v>0.62448748914987118</v>
      </c>
      <c r="N140">
        <v>194482.51</v>
      </c>
      <c r="O140">
        <v>1291.1199999999999</v>
      </c>
      <c r="P140">
        <f t="shared" si="43"/>
        <v>0.66387460754182981</v>
      </c>
      <c r="Q140">
        <v>572499.93999999994</v>
      </c>
      <c r="R140">
        <v>3181.08</v>
      </c>
      <c r="S140">
        <f t="shared" si="44"/>
        <v>0.55564721980582221</v>
      </c>
      <c r="T140" s="3">
        <v>71611.539999999994</v>
      </c>
      <c r="U140" s="3">
        <v>1014.6</v>
      </c>
      <c r="V140" s="3">
        <f t="shared" si="45"/>
        <v>1.416810754244358</v>
      </c>
      <c r="W140">
        <v>1125429</v>
      </c>
      <c r="X140" s="3">
        <f t="shared" si="46"/>
        <v>6.6210600000000008</v>
      </c>
      <c r="Y140" s="3">
        <f t="shared" si="47"/>
        <v>7.2510660000000007</v>
      </c>
      <c r="Z140" s="3">
        <f t="shared" si="48"/>
        <v>19.448251000000003</v>
      </c>
      <c r="AA140" s="3">
        <f t="shared" si="49"/>
        <v>57.249993999999994</v>
      </c>
      <c r="AB140" s="3">
        <f t="shared" si="50"/>
        <v>7.1611539999999998</v>
      </c>
      <c r="AC140" s="8">
        <v>9955.7000000000007</v>
      </c>
      <c r="AD140" s="8">
        <v>194.1</v>
      </c>
      <c r="AE140" s="8">
        <f t="shared" si="51"/>
        <v>1.9496368914290303</v>
      </c>
      <c r="AF140" s="8">
        <f t="shared" si="52"/>
        <v>0.99557000000000007</v>
      </c>
      <c r="AG140" s="8">
        <f t="shared" si="53"/>
        <v>1.2729050000000086</v>
      </c>
      <c r="AN140" s="8">
        <f t="shared" si="54"/>
        <v>0.13902368249586591</v>
      </c>
      <c r="AO140" s="8">
        <f t="shared" si="55"/>
        <v>0.92458003277125467</v>
      </c>
      <c r="AP140" s="8">
        <f t="shared" si="56"/>
        <v>2.7157984592985995</v>
      </c>
      <c r="AQ140" s="8">
        <f t="shared" si="57"/>
        <v>6.6505218116255014</v>
      </c>
      <c r="AR140" s="8">
        <f t="shared" si="58"/>
        <v>0.37283897662571303</v>
      </c>
    </row>
    <row r="141" spans="1:44" x14ac:dyDescent="0.25">
      <c r="A141" t="s">
        <v>2</v>
      </c>
      <c r="B141">
        <f t="shared" si="40"/>
        <v>73.268503999999993</v>
      </c>
      <c r="C141">
        <v>71.3</v>
      </c>
      <c r="D141">
        <v>60</v>
      </c>
      <c r="E141" s="1">
        <v>73804.02</v>
      </c>
      <c r="F141" s="1">
        <v>458.11</v>
      </c>
      <c r="G141" s="1">
        <f t="shared" si="41"/>
        <v>0.62071144634126973</v>
      </c>
      <c r="H141" s="1">
        <v>23084.14</v>
      </c>
      <c r="I141" s="1">
        <v>4473.3100000000004</v>
      </c>
      <c r="J141" s="1">
        <f t="shared" si="59"/>
        <v>19.37828309826574</v>
      </c>
      <c r="K141" s="1">
        <v>81436.03</v>
      </c>
      <c r="L141" s="1">
        <v>480.28</v>
      </c>
      <c r="M141" s="1">
        <f t="shared" si="42"/>
        <v>0.58976352359023398</v>
      </c>
      <c r="N141">
        <v>195717.81</v>
      </c>
      <c r="O141">
        <v>1236.75</v>
      </c>
      <c r="P141">
        <f t="shared" si="43"/>
        <v>0.63190467949748674</v>
      </c>
      <c r="Q141">
        <v>546147.24</v>
      </c>
      <c r="R141">
        <v>2948.87</v>
      </c>
      <c r="S141">
        <f t="shared" si="44"/>
        <v>0.53994047466027661</v>
      </c>
      <c r="T141" s="3">
        <v>68179.98</v>
      </c>
      <c r="U141" s="3">
        <v>967.94</v>
      </c>
      <c r="V141" s="3">
        <f t="shared" si="45"/>
        <v>1.4196836080034054</v>
      </c>
      <c r="W141">
        <v>1340764</v>
      </c>
      <c r="X141" s="3">
        <f t="shared" si="46"/>
        <v>7.3804020000000001</v>
      </c>
      <c r="Y141" s="3">
        <f t="shared" si="47"/>
        <v>8.1436030000000006</v>
      </c>
      <c r="Z141" s="3">
        <f t="shared" si="48"/>
        <v>19.571781000000001</v>
      </c>
      <c r="AA141" s="3">
        <f t="shared" si="49"/>
        <v>54.614724000000002</v>
      </c>
      <c r="AB141" s="3">
        <f t="shared" si="50"/>
        <v>6.8179979999999993</v>
      </c>
      <c r="AC141" s="8">
        <v>8429.77</v>
      </c>
      <c r="AD141" s="8">
        <v>173.39</v>
      </c>
      <c r="AE141" s="8">
        <f t="shared" si="51"/>
        <v>2.0568769966440361</v>
      </c>
      <c r="AF141" s="8">
        <f t="shared" si="52"/>
        <v>0.84297700000000009</v>
      </c>
      <c r="AG141" s="8">
        <f t="shared" si="53"/>
        <v>2.6285149999999931</v>
      </c>
      <c r="AN141" s="8">
        <f t="shared" si="54"/>
        <v>0.12363995999998828</v>
      </c>
      <c r="AO141" s="8">
        <f t="shared" si="55"/>
        <v>1.0824881438803591</v>
      </c>
      <c r="AP141" s="8">
        <f t="shared" si="56"/>
        <v>2.8706052715181203</v>
      </c>
      <c r="AQ141" s="8">
        <f t="shared" si="57"/>
        <v>8.7551641385233516</v>
      </c>
      <c r="AR141" s="8">
        <f t="shared" si="58"/>
        <v>0.41608901101029078</v>
      </c>
    </row>
    <row r="142" spans="1:44" x14ac:dyDescent="0.25">
      <c r="A142" t="s">
        <v>2</v>
      </c>
      <c r="B142">
        <f t="shared" si="40"/>
        <v>73.596587999999997</v>
      </c>
      <c r="C142">
        <v>71.3</v>
      </c>
      <c r="D142">
        <v>70</v>
      </c>
      <c r="E142" s="1">
        <v>68167.710000000006</v>
      </c>
      <c r="F142" s="1">
        <v>418.15</v>
      </c>
      <c r="G142" s="1">
        <f t="shared" si="41"/>
        <v>0.61341359420758002</v>
      </c>
      <c r="H142" s="1">
        <v>16656.27</v>
      </c>
      <c r="I142" s="1">
        <v>4377.28</v>
      </c>
      <c r="J142" s="1">
        <f t="shared" si="59"/>
        <v>26.280073509855445</v>
      </c>
      <c r="K142" s="1">
        <v>73243.97</v>
      </c>
      <c r="L142" s="1">
        <v>425.69</v>
      </c>
      <c r="M142" s="1">
        <f t="shared" si="42"/>
        <v>0.58119460209488916</v>
      </c>
      <c r="N142">
        <v>203909.87</v>
      </c>
      <c r="O142">
        <v>1254.76</v>
      </c>
      <c r="P142">
        <f t="shared" si="43"/>
        <v>0.6153503015817724</v>
      </c>
      <c r="Q142">
        <v>555510.31999999995</v>
      </c>
      <c r="R142">
        <v>2907.96</v>
      </c>
      <c r="S142">
        <f t="shared" si="44"/>
        <v>0.52347542346288012</v>
      </c>
      <c r="T142" s="3">
        <v>71706.259999999995</v>
      </c>
      <c r="U142" s="3">
        <v>968.58</v>
      </c>
      <c r="V142" s="3">
        <f t="shared" si="45"/>
        <v>1.3507607285612164</v>
      </c>
      <c r="W142">
        <v>1256514</v>
      </c>
      <c r="X142" s="3">
        <f t="shared" si="46"/>
        <v>6.816771000000001</v>
      </c>
      <c r="Y142" s="3">
        <f t="shared" si="47"/>
        <v>7.3243970000000003</v>
      </c>
      <c r="Z142" s="3">
        <f t="shared" si="48"/>
        <v>20.390986999999999</v>
      </c>
      <c r="AA142" s="3">
        <f t="shared" si="49"/>
        <v>55.551031999999992</v>
      </c>
      <c r="AB142" s="3">
        <f t="shared" si="50"/>
        <v>7.1706259999999995</v>
      </c>
      <c r="AC142" s="8">
        <v>7685.96</v>
      </c>
      <c r="AD142" s="8">
        <v>164.07</v>
      </c>
      <c r="AE142" s="8">
        <f t="shared" si="51"/>
        <v>2.1346715309473376</v>
      </c>
      <c r="AF142" s="8">
        <f t="shared" si="52"/>
        <v>0.76859600000000006</v>
      </c>
      <c r="AG142" s="8">
        <f t="shared" si="53"/>
        <v>1.9775910000000039</v>
      </c>
      <c r="AN142" s="8">
        <f t="shared" si="54"/>
        <v>0.10718673655549739</v>
      </c>
      <c r="AO142" s="8">
        <f t="shared" si="55"/>
        <v>0.95065214668844833</v>
      </c>
      <c r="AP142" s="8">
        <f t="shared" si="56"/>
        <v>2.843682964360434</v>
      </c>
      <c r="AQ142" s="8">
        <f t="shared" si="57"/>
        <v>8.8691210987306732</v>
      </c>
      <c r="AR142" s="8">
        <f t="shared" si="58"/>
        <v>0.35919776713113494</v>
      </c>
    </row>
    <row r="143" spans="1:44" x14ac:dyDescent="0.25">
      <c r="A143" t="s">
        <v>2</v>
      </c>
      <c r="B143">
        <f t="shared" si="40"/>
        <v>73.924672000000001</v>
      </c>
      <c r="C143">
        <v>71.3</v>
      </c>
      <c r="D143">
        <v>80</v>
      </c>
      <c r="E143" s="1">
        <v>61176.97</v>
      </c>
      <c r="F143" s="1">
        <v>270.60000000000002</v>
      </c>
      <c r="G143" s="1">
        <f t="shared" si="41"/>
        <v>0.44232331218757648</v>
      </c>
      <c r="H143" s="1">
        <v>0</v>
      </c>
      <c r="I143" s="1">
        <v>6079.09</v>
      </c>
      <c r="J143" s="1"/>
      <c r="K143" s="1">
        <v>78892.72</v>
      </c>
      <c r="L143" s="1">
        <v>299.97000000000003</v>
      </c>
      <c r="M143" s="1">
        <f t="shared" si="42"/>
        <v>0.38022519695099877</v>
      </c>
      <c r="N143">
        <v>200139.4</v>
      </c>
      <c r="O143">
        <v>874.15</v>
      </c>
      <c r="P143">
        <f t="shared" si="43"/>
        <v>0.43677057091207427</v>
      </c>
      <c r="Q143">
        <v>575712.72</v>
      </c>
      <c r="R143">
        <v>1530.4</v>
      </c>
      <c r="S143">
        <f t="shared" si="44"/>
        <v>0.26582702567349914</v>
      </c>
      <c r="T143" s="3">
        <v>76408.259999999995</v>
      </c>
      <c r="U143" s="3">
        <v>940.11</v>
      </c>
      <c r="V143" s="3">
        <f t="shared" si="45"/>
        <v>1.2303774487208583</v>
      </c>
      <c r="W143">
        <v>1230998</v>
      </c>
      <c r="X143" s="3">
        <f t="shared" si="46"/>
        <v>6.1176969999999997</v>
      </c>
      <c r="Y143" s="3">
        <f t="shared" si="47"/>
        <v>7.8892720000000001</v>
      </c>
      <c r="Z143" s="3">
        <f t="shared" si="48"/>
        <v>20.013939999999998</v>
      </c>
      <c r="AA143" s="3">
        <f t="shared" si="49"/>
        <v>57.571272</v>
      </c>
      <c r="AB143" s="3">
        <f t="shared" si="50"/>
        <v>7.6408259999999997</v>
      </c>
      <c r="AC143" s="8">
        <v>4668.09</v>
      </c>
      <c r="AD143" s="8">
        <v>133.11000000000001</v>
      </c>
      <c r="AE143" s="8">
        <f t="shared" si="51"/>
        <v>2.8514874391881908</v>
      </c>
      <c r="AF143" s="8">
        <f t="shared" si="52"/>
        <v>0.46680900000000003</v>
      </c>
      <c r="AG143" s="8">
        <f t="shared" si="53"/>
        <v>0.30018400000000156</v>
      </c>
      <c r="AN143" s="8">
        <f t="shared" si="54"/>
        <v>6.1094049255931239E-2</v>
      </c>
      <c r="AO143" s="8">
        <f t="shared" si="55"/>
        <v>0.80065911722109628</v>
      </c>
      <c r="AP143" s="8">
        <f t="shared" si="56"/>
        <v>2.6193424637598084</v>
      </c>
      <c r="AQ143" s="8">
        <f t="shared" si="57"/>
        <v>13.105353581443374</v>
      </c>
      <c r="AR143" s="8">
        <f t="shared" si="58"/>
        <v>0.39418885037129126</v>
      </c>
    </row>
    <row r="144" spans="1:44" x14ac:dyDescent="0.25">
      <c r="A144" t="s">
        <v>2</v>
      </c>
      <c r="B144">
        <f t="shared" si="40"/>
        <v>74.252755999999991</v>
      </c>
      <c r="C144">
        <v>71.3</v>
      </c>
      <c r="D144">
        <v>90</v>
      </c>
      <c r="E144" s="1">
        <v>63907.41</v>
      </c>
      <c r="F144" s="1">
        <v>392.74</v>
      </c>
      <c r="G144" s="1">
        <f t="shared" si="41"/>
        <v>0.61454532424330754</v>
      </c>
      <c r="H144" s="1">
        <v>22393.31</v>
      </c>
      <c r="I144" s="1">
        <v>4369.71</v>
      </c>
      <c r="J144" s="1">
        <f t="shared" si="59"/>
        <v>19.513461833020664</v>
      </c>
      <c r="K144" s="1">
        <v>75832.039999999994</v>
      </c>
      <c r="L144" s="1">
        <v>437.8</v>
      </c>
      <c r="M144" s="1">
        <f t="shared" si="42"/>
        <v>0.57732852762499864</v>
      </c>
      <c r="N144">
        <v>208453.03</v>
      </c>
      <c r="O144">
        <v>1272.9100000000001</v>
      </c>
      <c r="P144">
        <f t="shared" si="43"/>
        <v>0.61064595702926461</v>
      </c>
      <c r="Q144">
        <v>544335.9</v>
      </c>
      <c r="R144">
        <v>2868.85</v>
      </c>
      <c r="S144">
        <f t="shared" si="44"/>
        <v>0.52703670656298796</v>
      </c>
      <c r="T144" s="3">
        <v>78080.28</v>
      </c>
      <c r="U144" s="3">
        <v>1005.26</v>
      </c>
      <c r="V144" s="3">
        <f t="shared" si="45"/>
        <v>1.2874697682948884</v>
      </c>
      <c r="W144">
        <v>1276864</v>
      </c>
      <c r="X144" s="3">
        <f t="shared" si="46"/>
        <v>6.3907410000000002</v>
      </c>
      <c r="Y144" s="3">
        <f t="shared" si="47"/>
        <v>7.5832039999999994</v>
      </c>
      <c r="Z144" s="3">
        <f t="shared" si="48"/>
        <v>20.845303000000001</v>
      </c>
      <c r="AA144" s="3">
        <f t="shared" si="49"/>
        <v>54.433590000000002</v>
      </c>
      <c r="AB144" s="3">
        <f t="shared" si="50"/>
        <v>7.8080280000000002</v>
      </c>
      <c r="AC144" s="8">
        <v>4246.29</v>
      </c>
      <c r="AD144" s="8">
        <v>128.88999999999999</v>
      </c>
      <c r="AE144" s="8">
        <f t="shared" si="51"/>
        <v>3.0353555692145378</v>
      </c>
      <c r="AF144" s="8">
        <f t="shared" si="52"/>
        <v>0.42462899999999998</v>
      </c>
      <c r="AG144" s="8">
        <f t="shared" si="53"/>
        <v>2.5145049999999998</v>
      </c>
      <c r="AN144" s="8">
        <f t="shared" si="54"/>
        <v>5.4383642066857342E-2</v>
      </c>
      <c r="AO144" s="8">
        <f t="shared" si="55"/>
        <v>0.81848336097155394</v>
      </c>
      <c r="AP144" s="8">
        <f t="shared" si="56"/>
        <v>2.6697269784380895</v>
      </c>
      <c r="AQ144" s="8">
        <f t="shared" si="57"/>
        <v>15.050175565022645</v>
      </c>
      <c r="AR144" s="8">
        <f t="shared" si="58"/>
        <v>0.36378478163641947</v>
      </c>
    </row>
    <row r="145" spans="1:44" x14ac:dyDescent="0.25">
      <c r="A145" t="s">
        <v>2</v>
      </c>
      <c r="B145">
        <f t="shared" si="40"/>
        <v>74.580839999999995</v>
      </c>
      <c r="C145">
        <v>71.3</v>
      </c>
      <c r="D145">
        <v>100</v>
      </c>
      <c r="E145" s="1">
        <v>67231.44</v>
      </c>
      <c r="F145" s="1">
        <v>411.79</v>
      </c>
      <c r="G145" s="1">
        <f t="shared" si="41"/>
        <v>0.61249617738367645</v>
      </c>
      <c r="H145" s="1">
        <v>16498.14</v>
      </c>
      <c r="I145" s="1">
        <v>4370.38</v>
      </c>
      <c r="J145" s="1">
        <f t="shared" si="59"/>
        <v>26.490137676125919</v>
      </c>
      <c r="K145" s="1">
        <v>74764.62</v>
      </c>
      <c r="L145" s="1">
        <v>432.99</v>
      </c>
      <c r="M145" s="1">
        <f t="shared" si="42"/>
        <v>0.57913756533504757</v>
      </c>
      <c r="N145">
        <v>206776.23</v>
      </c>
      <c r="O145">
        <v>1266.26</v>
      </c>
      <c r="P145">
        <f t="shared" si="43"/>
        <v>0.61238180036457768</v>
      </c>
      <c r="Q145">
        <v>555143.92000000004</v>
      </c>
      <c r="R145">
        <v>2899.34</v>
      </c>
      <c r="S145">
        <f t="shared" si="44"/>
        <v>0.52226817146804028</v>
      </c>
      <c r="T145" s="3">
        <v>72897.75</v>
      </c>
      <c r="U145" s="3">
        <v>972.11</v>
      </c>
      <c r="V145" s="3">
        <f t="shared" si="45"/>
        <v>1.3335253831565446</v>
      </c>
      <c r="W145">
        <v>1253722</v>
      </c>
      <c r="X145" s="3">
        <f t="shared" si="46"/>
        <v>6.7231440000000005</v>
      </c>
      <c r="Y145" s="3">
        <f t="shared" si="47"/>
        <v>7.4764619999999997</v>
      </c>
      <c r="Z145" s="3">
        <f t="shared" si="48"/>
        <v>20.677623000000001</v>
      </c>
      <c r="AA145" s="3">
        <f t="shared" si="49"/>
        <v>55.514392000000001</v>
      </c>
      <c r="AB145" s="3">
        <f t="shared" si="50"/>
        <v>7.2897749999999997</v>
      </c>
      <c r="AC145" s="8">
        <v>4062.57</v>
      </c>
      <c r="AD145" s="8">
        <v>126.35</v>
      </c>
      <c r="AE145" s="8">
        <f t="shared" si="51"/>
        <v>3.1101002567340377</v>
      </c>
      <c r="AF145" s="8">
        <f t="shared" si="52"/>
        <v>0.40625700000000003</v>
      </c>
      <c r="AG145" s="8">
        <f t="shared" si="53"/>
        <v>1.9123469999999969</v>
      </c>
      <c r="AN145" s="8">
        <f t="shared" si="54"/>
        <v>5.5729703591674645E-2</v>
      </c>
      <c r="AO145" s="8">
        <f t="shared" si="55"/>
        <v>0.92227044044569284</v>
      </c>
      <c r="AP145" s="8">
        <f t="shared" si="56"/>
        <v>2.8365241725567665</v>
      </c>
      <c r="AQ145" s="8">
        <f t="shared" si="57"/>
        <v>16.548992386592722</v>
      </c>
      <c r="AR145" s="8">
        <f t="shared" si="58"/>
        <v>0.3615726043559262</v>
      </c>
    </row>
    <row r="146" spans="1:44" x14ac:dyDescent="0.25">
      <c r="A146" t="s">
        <v>2</v>
      </c>
      <c r="B146">
        <f t="shared" si="40"/>
        <v>74.908923999999999</v>
      </c>
      <c r="C146">
        <v>71.3</v>
      </c>
      <c r="D146">
        <v>110</v>
      </c>
      <c r="E146" s="1">
        <v>78457.740000000005</v>
      </c>
      <c r="F146" s="1">
        <v>469.59</v>
      </c>
      <c r="G146" s="1">
        <f t="shared" si="41"/>
        <v>0.59852603452508313</v>
      </c>
      <c r="H146" s="1">
        <v>12584.31</v>
      </c>
      <c r="I146" s="1">
        <v>4278.63</v>
      </c>
      <c r="J146" s="1">
        <f t="shared" si="59"/>
        <v>33.999718697330252</v>
      </c>
      <c r="K146" s="1">
        <v>77197.47</v>
      </c>
      <c r="L146" s="1">
        <v>441.53</v>
      </c>
      <c r="M146" s="1">
        <f t="shared" si="42"/>
        <v>0.57194879573125901</v>
      </c>
      <c r="N146">
        <v>201294.98</v>
      </c>
      <c r="O146">
        <v>1226.24</v>
      </c>
      <c r="P146">
        <f t="shared" si="43"/>
        <v>0.60917564859292561</v>
      </c>
      <c r="Q146">
        <v>543388.94999999995</v>
      </c>
      <c r="R146">
        <v>2829.62</v>
      </c>
      <c r="S146">
        <f t="shared" si="44"/>
        <v>0.52073565353141615</v>
      </c>
      <c r="T146" s="3">
        <v>73197.72</v>
      </c>
      <c r="U146" s="3">
        <v>971.46</v>
      </c>
      <c r="V146" s="3">
        <f t="shared" si="45"/>
        <v>1.3271724857003742</v>
      </c>
      <c r="W146">
        <v>1275434</v>
      </c>
      <c r="X146" s="3">
        <f t="shared" si="46"/>
        <v>7.8457740000000005</v>
      </c>
      <c r="Y146" s="3">
        <f t="shared" si="47"/>
        <v>7.7197469999999999</v>
      </c>
      <c r="Z146" s="3">
        <f t="shared" si="48"/>
        <v>20.129498000000002</v>
      </c>
      <c r="AA146" s="3">
        <f t="shared" si="49"/>
        <v>54.338894999999994</v>
      </c>
      <c r="AB146" s="3">
        <f t="shared" si="50"/>
        <v>7.3197720000000004</v>
      </c>
      <c r="AC146" s="8">
        <v>10381.42</v>
      </c>
      <c r="AD146" s="8">
        <v>188.47</v>
      </c>
      <c r="AE146" s="8">
        <f t="shared" si="51"/>
        <v>1.8154549184986255</v>
      </c>
      <c r="AF146" s="8">
        <f t="shared" si="52"/>
        <v>1.0381419999999999</v>
      </c>
      <c r="AG146" s="8">
        <f t="shared" si="53"/>
        <v>1.6081719999999962</v>
      </c>
      <c r="AN146" s="8">
        <f t="shared" si="54"/>
        <v>0.14182709516088751</v>
      </c>
      <c r="AO146" s="8">
        <f t="shared" si="55"/>
        <v>1.0718604349971557</v>
      </c>
      <c r="AP146" s="8">
        <f t="shared" si="56"/>
        <v>2.7500170770346402</v>
      </c>
      <c r="AQ146" s="8">
        <f t="shared" si="57"/>
        <v>7.5575152532119887</v>
      </c>
      <c r="AR146" s="8">
        <f t="shared" si="58"/>
        <v>0.38350419866406998</v>
      </c>
    </row>
    <row r="147" spans="1:44" x14ac:dyDescent="0.25">
      <c r="A147" t="s">
        <v>2</v>
      </c>
      <c r="B147">
        <f t="shared" si="40"/>
        <v>75.237008000000003</v>
      </c>
      <c r="C147">
        <v>71.3</v>
      </c>
      <c r="D147">
        <v>120</v>
      </c>
      <c r="E147" s="1">
        <v>59204.34</v>
      </c>
      <c r="F147" s="1">
        <v>371.93</v>
      </c>
      <c r="G147" s="1">
        <f t="shared" si="41"/>
        <v>0.62821408025154923</v>
      </c>
      <c r="H147" s="1">
        <v>17071.45</v>
      </c>
      <c r="I147" s="1">
        <v>4422.5</v>
      </c>
      <c r="J147" s="1">
        <f t="shared" si="59"/>
        <v>25.905825222813526</v>
      </c>
      <c r="K147" s="1">
        <v>79912.100000000006</v>
      </c>
      <c r="L147" s="1">
        <v>464.85</v>
      </c>
      <c r="M147" s="1">
        <f t="shared" si="42"/>
        <v>0.5817016446820944</v>
      </c>
      <c r="N147">
        <v>202415.97</v>
      </c>
      <c r="O147">
        <v>1253.76</v>
      </c>
      <c r="P147">
        <f t="shared" si="43"/>
        <v>0.61939776787375023</v>
      </c>
      <c r="Q147">
        <v>552979.28</v>
      </c>
      <c r="R147">
        <v>2920.18</v>
      </c>
      <c r="S147">
        <f t="shared" si="44"/>
        <v>0.52808126915713727</v>
      </c>
      <c r="T147" s="3">
        <v>75723.429999999993</v>
      </c>
      <c r="U147" s="3">
        <v>994.22</v>
      </c>
      <c r="V147" s="3">
        <f t="shared" si="45"/>
        <v>1.3129621835672263</v>
      </c>
      <c r="W147">
        <v>1262374</v>
      </c>
      <c r="X147" s="3">
        <f t="shared" si="46"/>
        <v>5.9204339999999993</v>
      </c>
      <c r="Y147" s="3">
        <f t="shared" si="47"/>
        <v>7.9912100000000006</v>
      </c>
      <c r="Z147" s="3">
        <f t="shared" si="48"/>
        <v>20.241596999999999</v>
      </c>
      <c r="AA147" s="3">
        <f t="shared" si="49"/>
        <v>55.297928000000006</v>
      </c>
      <c r="AB147" s="3">
        <f t="shared" si="50"/>
        <v>7.5723429999999992</v>
      </c>
      <c r="AC147" s="8">
        <v>9831.7099999999991</v>
      </c>
      <c r="AD147" s="8">
        <v>187.99</v>
      </c>
      <c r="AE147" s="8">
        <f t="shared" si="51"/>
        <v>1.9120783668354746</v>
      </c>
      <c r="AF147" s="8">
        <f t="shared" si="52"/>
        <v>0.98317099999999991</v>
      </c>
      <c r="AG147" s="8">
        <f t="shared" si="53"/>
        <v>1.9933170000000047</v>
      </c>
      <c r="AN147" s="8">
        <f t="shared" si="54"/>
        <v>0.12983709269376731</v>
      </c>
      <c r="AO147" s="8">
        <f t="shared" si="55"/>
        <v>0.78184968641806107</v>
      </c>
      <c r="AP147" s="8">
        <f t="shared" si="56"/>
        <v>2.6730956323557984</v>
      </c>
      <c r="AQ147" s="8">
        <f t="shared" si="57"/>
        <v>6.0217744420858628</v>
      </c>
      <c r="AR147" s="8">
        <f t="shared" si="58"/>
        <v>0.39479147816251853</v>
      </c>
    </row>
    <row r="148" spans="1:44" x14ac:dyDescent="0.25">
      <c r="A148" t="s">
        <v>2</v>
      </c>
      <c r="B148">
        <f t="shared" si="40"/>
        <v>75.565091999999993</v>
      </c>
      <c r="C148">
        <v>71.3</v>
      </c>
      <c r="D148">
        <v>130</v>
      </c>
      <c r="E148" s="1">
        <v>70490.05</v>
      </c>
      <c r="F148" s="1">
        <v>306.05</v>
      </c>
      <c r="G148" s="1">
        <f t="shared" si="41"/>
        <v>0.43417475232320019</v>
      </c>
      <c r="H148" s="1">
        <v>0</v>
      </c>
      <c r="I148" s="1">
        <v>5367.42</v>
      </c>
      <c r="J148" s="1"/>
      <c r="K148" s="1">
        <v>71600.740000000005</v>
      </c>
      <c r="L148" s="1">
        <v>279.89</v>
      </c>
      <c r="M148" s="1">
        <f t="shared" si="42"/>
        <v>0.39090378116203828</v>
      </c>
      <c r="N148">
        <v>197278.64</v>
      </c>
      <c r="O148">
        <v>877.5</v>
      </c>
      <c r="P148">
        <f t="shared" si="43"/>
        <v>0.44480233643135408</v>
      </c>
      <c r="Q148">
        <v>577883.14</v>
      </c>
      <c r="R148">
        <v>1550.84</v>
      </c>
      <c r="S148">
        <f t="shared" si="44"/>
        <v>0.2683656768390924</v>
      </c>
      <c r="T148" s="3">
        <v>68664.649999999994</v>
      </c>
      <c r="U148" s="3">
        <v>914.28</v>
      </c>
      <c r="V148" s="3">
        <f t="shared" si="45"/>
        <v>1.3315148333239883</v>
      </c>
      <c r="W148">
        <v>1307951</v>
      </c>
      <c r="X148" s="3">
        <f t="shared" si="46"/>
        <v>7.0490050000000002</v>
      </c>
      <c r="Y148" s="3">
        <f t="shared" si="47"/>
        <v>7.1600740000000007</v>
      </c>
      <c r="Z148" s="3">
        <f t="shared" si="48"/>
        <v>19.727864</v>
      </c>
      <c r="AA148" s="3">
        <f t="shared" si="49"/>
        <v>57.788314</v>
      </c>
      <c r="AB148" s="3">
        <f t="shared" si="50"/>
        <v>6.8664649999999998</v>
      </c>
      <c r="AC148" s="8">
        <v>10671.13</v>
      </c>
      <c r="AD148" s="8">
        <v>185.57</v>
      </c>
      <c r="AE148" s="8">
        <f t="shared" si="51"/>
        <v>1.7389910909153952</v>
      </c>
      <c r="AF148" s="8">
        <f t="shared" si="52"/>
        <v>1.067113</v>
      </c>
      <c r="AG148" s="8">
        <f t="shared" si="53"/>
        <v>0.34116500000001793</v>
      </c>
      <c r="AN148" s="8">
        <f t="shared" si="54"/>
        <v>0.15540937003246941</v>
      </c>
      <c r="AO148" s="8">
        <f t="shared" si="55"/>
        <v>1.0265842758974233</v>
      </c>
      <c r="AP148" s="8">
        <f t="shared" si="56"/>
        <v>2.8730742820359536</v>
      </c>
      <c r="AQ148" s="8">
        <f t="shared" si="57"/>
        <v>6.6056781240599642</v>
      </c>
      <c r="AR148" s="8">
        <f t="shared" si="58"/>
        <v>0.36294218167765147</v>
      </c>
    </row>
    <row r="149" spans="1:44" x14ac:dyDescent="0.25">
      <c r="A149" t="s">
        <v>2</v>
      </c>
      <c r="B149">
        <f t="shared" si="40"/>
        <v>75.893175999999997</v>
      </c>
      <c r="C149">
        <v>71.3</v>
      </c>
      <c r="D149">
        <v>140</v>
      </c>
      <c r="E149" s="1">
        <v>88284.13</v>
      </c>
      <c r="F149" s="1">
        <v>546.22</v>
      </c>
      <c r="G149" s="1">
        <f t="shared" si="41"/>
        <v>0.61870689556548841</v>
      </c>
      <c r="H149" s="1">
        <v>14892.65</v>
      </c>
      <c r="I149" s="1">
        <v>4535.83</v>
      </c>
      <c r="J149" s="1">
        <f t="shared" si="59"/>
        <v>30.456836090286149</v>
      </c>
      <c r="K149" s="1">
        <v>76924.03</v>
      </c>
      <c r="L149" s="1">
        <v>460.87</v>
      </c>
      <c r="M149" s="1">
        <f t="shared" si="42"/>
        <v>0.59912357685888273</v>
      </c>
      <c r="N149">
        <v>185398.09</v>
      </c>
      <c r="O149">
        <v>1194.77</v>
      </c>
      <c r="P149">
        <f t="shared" si="43"/>
        <v>0.6444349022150121</v>
      </c>
      <c r="Q149">
        <v>551001.91</v>
      </c>
      <c r="R149">
        <v>2999.44</v>
      </c>
      <c r="S149">
        <f t="shared" si="44"/>
        <v>0.54436108941981698</v>
      </c>
      <c r="T149" s="3">
        <v>65858.850000000006</v>
      </c>
      <c r="U149" s="3">
        <v>950.38</v>
      </c>
      <c r="V149" s="3">
        <f t="shared" si="45"/>
        <v>1.4430558687253117</v>
      </c>
      <c r="W149">
        <v>1327143</v>
      </c>
      <c r="X149" s="3">
        <f t="shared" si="46"/>
        <v>8.8284130000000012</v>
      </c>
      <c r="Y149" s="3">
        <f t="shared" si="47"/>
        <v>7.6924029999999997</v>
      </c>
      <c r="Z149" s="3">
        <f t="shared" si="48"/>
        <v>18.539808999999998</v>
      </c>
      <c r="AA149" s="3">
        <f t="shared" si="49"/>
        <v>55.100191000000002</v>
      </c>
      <c r="AB149" s="3">
        <f t="shared" si="50"/>
        <v>6.5858850000000002</v>
      </c>
      <c r="AC149" s="8">
        <v>14083.16</v>
      </c>
      <c r="AD149" s="8">
        <v>218.06</v>
      </c>
      <c r="AE149" s="8">
        <f t="shared" si="51"/>
        <v>1.5483740864976325</v>
      </c>
      <c r="AF149" s="8">
        <f t="shared" si="52"/>
        <v>1.4083159999999999</v>
      </c>
      <c r="AG149" s="8">
        <f t="shared" si="53"/>
        <v>1.8449830000000134</v>
      </c>
      <c r="AN149" s="8">
        <f t="shared" si="54"/>
        <v>0.21383853498808433</v>
      </c>
      <c r="AO149" s="8">
        <f t="shared" si="55"/>
        <v>1.3405051864707629</v>
      </c>
      <c r="AP149" s="8">
        <f t="shared" si="56"/>
        <v>2.8150824072998537</v>
      </c>
      <c r="AQ149" s="8">
        <f t="shared" si="57"/>
        <v>6.2687727754282427</v>
      </c>
      <c r="AR149" s="8">
        <f t="shared" si="58"/>
        <v>0.4149127426285783</v>
      </c>
    </row>
    <row r="150" spans="1:44" x14ac:dyDescent="0.25">
      <c r="A150" t="s">
        <v>2</v>
      </c>
      <c r="B150">
        <f t="shared" si="40"/>
        <v>76.328084000000004</v>
      </c>
      <c r="C150">
        <v>76</v>
      </c>
      <c r="D150">
        <v>10</v>
      </c>
      <c r="E150" s="1">
        <v>64336.74</v>
      </c>
      <c r="F150" s="1">
        <v>399.35</v>
      </c>
      <c r="G150" s="1">
        <f t="shared" si="41"/>
        <v>0.62071842620561757</v>
      </c>
      <c r="H150" s="1">
        <v>14599.81</v>
      </c>
      <c r="I150" s="1">
        <v>4458.09</v>
      </c>
      <c r="J150" s="1">
        <f t="shared" si="59"/>
        <v>30.535260390374948</v>
      </c>
      <c r="K150" s="1">
        <v>84903.35</v>
      </c>
      <c r="L150" s="1">
        <v>492.87</v>
      </c>
      <c r="M150" s="1">
        <f t="shared" si="42"/>
        <v>0.58050712957733708</v>
      </c>
      <c r="N150">
        <v>208590.92</v>
      </c>
      <c r="O150">
        <v>1283.33</v>
      </c>
      <c r="P150">
        <f t="shared" si="43"/>
        <v>0.61523771025124196</v>
      </c>
      <c r="Q150">
        <v>541218.53</v>
      </c>
      <c r="R150">
        <v>2891.86</v>
      </c>
      <c r="S150">
        <f t="shared" si="44"/>
        <v>0.53432390794158513</v>
      </c>
      <c r="T150" s="3">
        <v>79257.259999999995</v>
      </c>
      <c r="U150" s="3">
        <v>1014.02</v>
      </c>
      <c r="V150" s="3">
        <f t="shared" si="45"/>
        <v>1.2794033000888498</v>
      </c>
      <c r="W150">
        <v>1292594</v>
      </c>
      <c r="X150" s="3">
        <f t="shared" si="46"/>
        <v>6.4336739999999999</v>
      </c>
      <c r="Y150" s="3">
        <f t="shared" si="47"/>
        <v>8.490335</v>
      </c>
      <c r="Z150" s="3">
        <f t="shared" si="48"/>
        <v>20.859092</v>
      </c>
      <c r="AA150" s="3">
        <f t="shared" si="49"/>
        <v>54.121853000000002</v>
      </c>
      <c r="AB150" s="3">
        <f t="shared" si="50"/>
        <v>7.9257259999999992</v>
      </c>
      <c r="AC150" s="8">
        <v>4170</v>
      </c>
      <c r="AD150" s="8">
        <v>129.5</v>
      </c>
      <c r="AE150" s="8">
        <f t="shared" si="51"/>
        <v>3.1055155875299763</v>
      </c>
      <c r="AF150" s="8">
        <f t="shared" si="52"/>
        <v>0.41699999999999998</v>
      </c>
      <c r="AG150" s="8">
        <f t="shared" si="53"/>
        <v>1.7523199999999974</v>
      </c>
      <c r="AN150" s="8">
        <f t="shared" si="54"/>
        <v>5.2613476670780701E-2</v>
      </c>
      <c r="AO150" s="8">
        <f t="shared" si="55"/>
        <v>0.81174570001536772</v>
      </c>
      <c r="AP150" s="8">
        <f t="shared" si="56"/>
        <v>2.6318209839704276</v>
      </c>
      <c r="AQ150" s="8">
        <f t="shared" si="57"/>
        <v>15.428474820143885</v>
      </c>
      <c r="AR150" s="8">
        <f t="shared" si="58"/>
        <v>0.40703281811116226</v>
      </c>
    </row>
    <row r="151" spans="1:44" x14ac:dyDescent="0.25">
      <c r="A151" t="s">
        <v>2</v>
      </c>
      <c r="B151">
        <f t="shared" si="40"/>
        <v>76.656167999999994</v>
      </c>
      <c r="C151">
        <v>76</v>
      </c>
      <c r="D151">
        <v>20</v>
      </c>
      <c r="E151" s="1">
        <v>77785.070000000007</v>
      </c>
      <c r="F151" s="1">
        <v>487.15</v>
      </c>
      <c r="G151" s="1">
        <f t="shared" si="41"/>
        <v>0.62627699634389988</v>
      </c>
      <c r="H151" s="1">
        <v>24988.75</v>
      </c>
      <c r="I151" s="1">
        <v>4594.79</v>
      </c>
      <c r="J151" s="1">
        <f t="shared" si="59"/>
        <v>18.387434345455457</v>
      </c>
      <c r="K151" s="1">
        <v>78777.03</v>
      </c>
      <c r="L151" s="1">
        <v>473.87</v>
      </c>
      <c r="M151" s="1">
        <f t="shared" si="42"/>
        <v>0.60153321342528399</v>
      </c>
      <c r="N151">
        <v>188950.8</v>
      </c>
      <c r="O151">
        <v>1216.52</v>
      </c>
      <c r="P151">
        <f t="shared" si="43"/>
        <v>0.64382897558517882</v>
      </c>
      <c r="Q151">
        <v>556085.31999999995</v>
      </c>
      <c r="R151">
        <v>3041.13</v>
      </c>
      <c r="S151">
        <f t="shared" si="44"/>
        <v>0.54688190653909019</v>
      </c>
      <c r="T151" s="3">
        <v>64563.76</v>
      </c>
      <c r="U151" s="3">
        <v>945.9</v>
      </c>
      <c r="V151" s="3">
        <f t="shared" si="45"/>
        <v>1.4650633730129718</v>
      </c>
      <c r="W151">
        <v>1328090</v>
      </c>
      <c r="X151" s="3">
        <f t="shared" si="46"/>
        <v>7.7785070000000003</v>
      </c>
      <c r="Y151" s="3">
        <f t="shared" si="47"/>
        <v>7.8777029999999995</v>
      </c>
      <c r="Z151" s="3">
        <f t="shared" si="48"/>
        <v>18.89508</v>
      </c>
      <c r="AA151" s="3">
        <f t="shared" si="49"/>
        <v>55.608531999999997</v>
      </c>
      <c r="AB151" s="3">
        <f t="shared" si="50"/>
        <v>6.4563760000000006</v>
      </c>
      <c r="AC151" s="8">
        <v>5326.39</v>
      </c>
      <c r="AD151" s="8">
        <v>139.34</v>
      </c>
      <c r="AE151" s="8">
        <f t="shared" si="51"/>
        <v>2.6160307450261806</v>
      </c>
      <c r="AF151" s="8">
        <f t="shared" si="52"/>
        <v>0.53263900000000008</v>
      </c>
      <c r="AG151" s="8">
        <f t="shared" si="53"/>
        <v>2.8511629999999997</v>
      </c>
      <c r="AN151" s="8">
        <f t="shared" si="54"/>
        <v>8.2498138274474719E-2</v>
      </c>
      <c r="AO151" s="8">
        <f t="shared" si="55"/>
        <v>1.2047791206707912</v>
      </c>
      <c r="AP151" s="8">
        <f t="shared" si="56"/>
        <v>2.9265767669045295</v>
      </c>
      <c r="AQ151" s="8">
        <f t="shared" si="57"/>
        <v>14.603712833645302</v>
      </c>
      <c r="AR151" s="8">
        <f t="shared" si="58"/>
        <v>0.41691821363021486</v>
      </c>
    </row>
    <row r="152" spans="1:44" x14ac:dyDescent="0.25">
      <c r="A152" t="s">
        <v>2</v>
      </c>
      <c r="B152">
        <f t="shared" si="40"/>
        <v>76.984251999999998</v>
      </c>
      <c r="C152">
        <v>76</v>
      </c>
      <c r="D152">
        <v>30</v>
      </c>
      <c r="E152" s="1">
        <v>79163.070000000007</v>
      </c>
      <c r="F152" s="1">
        <v>491.75</v>
      </c>
      <c r="G152" s="1">
        <f t="shared" si="41"/>
        <v>0.6211861162029213</v>
      </c>
      <c r="H152" s="1">
        <v>21641.18</v>
      </c>
      <c r="I152" s="1">
        <v>4527.9399999999996</v>
      </c>
      <c r="J152" s="1">
        <f t="shared" si="59"/>
        <v>20.922796261571687</v>
      </c>
      <c r="K152" s="1">
        <v>79354.34</v>
      </c>
      <c r="L152" s="1">
        <v>473.15</v>
      </c>
      <c r="M152" s="1">
        <f t="shared" si="42"/>
        <v>0.59624968212198592</v>
      </c>
      <c r="N152">
        <v>187688.89</v>
      </c>
      <c r="O152">
        <v>1200.7</v>
      </c>
      <c r="P152">
        <f t="shared" si="43"/>
        <v>0.63972886194808865</v>
      </c>
      <c r="Q152">
        <v>553774.19999999995</v>
      </c>
      <c r="R152">
        <v>3000.24</v>
      </c>
      <c r="S152">
        <f t="shared" si="44"/>
        <v>0.54178038630185377</v>
      </c>
      <c r="T152" s="3">
        <v>66536.429999999993</v>
      </c>
      <c r="U152" s="3">
        <v>953.89</v>
      </c>
      <c r="V152" s="3">
        <f t="shared" si="45"/>
        <v>1.4336356789806728</v>
      </c>
      <c r="W152">
        <v>1332189</v>
      </c>
      <c r="X152" s="3">
        <f t="shared" si="46"/>
        <v>7.9163070000000006</v>
      </c>
      <c r="Y152" s="3">
        <f t="shared" si="47"/>
        <v>7.9354339999999999</v>
      </c>
      <c r="Z152" s="3">
        <f t="shared" si="48"/>
        <v>18.768889000000001</v>
      </c>
      <c r="AA152" s="3">
        <f t="shared" si="49"/>
        <v>55.377419999999994</v>
      </c>
      <c r="AB152" s="3">
        <f t="shared" si="50"/>
        <v>6.6536429999999989</v>
      </c>
      <c r="AC152" s="8">
        <v>8351.15</v>
      </c>
      <c r="AD152" s="8">
        <v>170.05</v>
      </c>
      <c r="AE152" s="8">
        <f t="shared" si="51"/>
        <v>2.0362465049723695</v>
      </c>
      <c r="AF152" s="8">
        <f t="shared" si="52"/>
        <v>0.83511499999999994</v>
      </c>
      <c r="AG152" s="8">
        <f t="shared" si="53"/>
        <v>2.5131920000000036</v>
      </c>
      <c r="AN152" s="8">
        <f t="shared" si="54"/>
        <v>0.12551244483661056</v>
      </c>
      <c r="AO152" s="8">
        <f t="shared" si="55"/>
        <v>1.1897703258200059</v>
      </c>
      <c r="AP152" s="8">
        <f t="shared" si="56"/>
        <v>2.8208440098153753</v>
      </c>
      <c r="AQ152" s="8">
        <f t="shared" si="57"/>
        <v>9.4793016530657468</v>
      </c>
      <c r="AR152" s="8">
        <f t="shared" si="58"/>
        <v>0.42279721511486368</v>
      </c>
    </row>
    <row r="153" spans="1:44" x14ac:dyDescent="0.25">
      <c r="A153" t="s">
        <v>2</v>
      </c>
      <c r="B153">
        <f t="shared" si="40"/>
        <v>77.312336000000002</v>
      </c>
      <c r="C153">
        <v>76</v>
      </c>
      <c r="D153">
        <v>40</v>
      </c>
      <c r="E153" s="1">
        <v>71442.05</v>
      </c>
      <c r="F153" s="1">
        <v>438.96</v>
      </c>
      <c r="G153" s="1">
        <f t="shared" si="41"/>
        <v>0.61442805742556372</v>
      </c>
      <c r="H153" s="1">
        <v>15124.97</v>
      </c>
      <c r="I153" s="1">
        <v>4418.3500000000004</v>
      </c>
      <c r="J153" s="1">
        <f t="shared" si="59"/>
        <v>29.212289346689619</v>
      </c>
      <c r="K153" s="1">
        <v>75435.13</v>
      </c>
      <c r="L153" s="1">
        <v>441.13</v>
      </c>
      <c r="M153" s="1">
        <f t="shared" si="42"/>
        <v>0.58478059227842516</v>
      </c>
      <c r="N153">
        <v>190127.53</v>
      </c>
      <c r="O153">
        <v>1188.7</v>
      </c>
      <c r="P153">
        <f t="shared" si="43"/>
        <v>0.62521193011869458</v>
      </c>
      <c r="Q153">
        <v>562090.57999999996</v>
      </c>
      <c r="R153">
        <v>2948.96</v>
      </c>
      <c r="S153">
        <f t="shared" si="44"/>
        <v>0.52464141989356949</v>
      </c>
      <c r="T153" s="3">
        <v>71394.509999999995</v>
      </c>
      <c r="U153" s="3">
        <v>963.42</v>
      </c>
      <c r="V153" s="3">
        <f t="shared" si="45"/>
        <v>1.349431489900274</v>
      </c>
      <c r="W153">
        <v>1288703</v>
      </c>
      <c r="X153" s="3">
        <f t="shared" si="46"/>
        <v>7.1442050000000004</v>
      </c>
      <c r="Y153" s="3">
        <f t="shared" si="47"/>
        <v>7.5435130000000008</v>
      </c>
      <c r="Z153" s="3">
        <f t="shared" si="48"/>
        <v>19.012753</v>
      </c>
      <c r="AA153" s="3">
        <f t="shared" si="49"/>
        <v>56.209057999999999</v>
      </c>
      <c r="AB153" s="3">
        <f t="shared" si="50"/>
        <v>7.1394509999999993</v>
      </c>
      <c r="AC153" s="8">
        <v>11327.58</v>
      </c>
      <c r="AD153" s="8">
        <v>194.58</v>
      </c>
      <c r="AE153" s="8">
        <f t="shared" si="51"/>
        <v>1.7177543658928034</v>
      </c>
      <c r="AF153" s="8">
        <f t="shared" si="52"/>
        <v>1.1327579999999999</v>
      </c>
      <c r="AG153" s="8">
        <f t="shared" si="53"/>
        <v>1.8182619999999901</v>
      </c>
      <c r="AN153" s="8">
        <f t="shared" si="54"/>
        <v>0.15866177945615148</v>
      </c>
      <c r="AO153" s="8">
        <f t="shared" si="55"/>
        <v>1.0006658775303592</v>
      </c>
      <c r="AP153" s="8">
        <f t="shared" si="56"/>
        <v>2.6630553245620709</v>
      </c>
      <c r="AQ153" s="8">
        <f t="shared" si="57"/>
        <v>6.3069119794342656</v>
      </c>
      <c r="AR153" s="8">
        <f t="shared" si="58"/>
        <v>0.39676069004841119</v>
      </c>
    </row>
    <row r="154" spans="1:44" x14ac:dyDescent="0.25">
      <c r="A154" t="s">
        <v>2</v>
      </c>
      <c r="B154">
        <f t="shared" si="40"/>
        <v>77.640420000000006</v>
      </c>
      <c r="C154">
        <v>76</v>
      </c>
      <c r="D154">
        <v>50</v>
      </c>
      <c r="E154" s="1">
        <v>67081.179999999993</v>
      </c>
      <c r="F154" s="1">
        <v>436.64</v>
      </c>
      <c r="G154" s="1">
        <f t="shared" si="41"/>
        <v>0.65091281936304646</v>
      </c>
      <c r="H154" s="1">
        <v>11655.77</v>
      </c>
      <c r="I154" s="1">
        <v>4734.62</v>
      </c>
      <c r="J154" s="1">
        <f t="shared" si="59"/>
        <v>40.62039659327526</v>
      </c>
      <c r="K154" s="1">
        <v>83738.52</v>
      </c>
      <c r="L154" s="1">
        <v>513.5</v>
      </c>
      <c r="M154" s="1">
        <f t="shared" si="42"/>
        <v>0.61321838503952542</v>
      </c>
      <c r="N154">
        <v>192902.23</v>
      </c>
      <c r="O154">
        <v>1264.6600000000001</v>
      </c>
      <c r="P154">
        <f t="shared" si="43"/>
        <v>0.6555963609129869</v>
      </c>
      <c r="Q154">
        <v>561500.68999999994</v>
      </c>
      <c r="R154">
        <v>3118.91</v>
      </c>
      <c r="S154">
        <f t="shared" si="44"/>
        <v>0.55545969142086005</v>
      </c>
      <c r="T154" s="3">
        <v>73661.73</v>
      </c>
      <c r="U154" s="3">
        <v>1014.32</v>
      </c>
      <c r="V154" s="3">
        <f t="shared" si="45"/>
        <v>1.3769972548839133</v>
      </c>
      <c r="W154">
        <v>1266789</v>
      </c>
      <c r="X154" s="3">
        <f t="shared" si="46"/>
        <v>6.7081179999999989</v>
      </c>
      <c r="Y154" s="3">
        <f t="shared" si="47"/>
        <v>8.3738520000000012</v>
      </c>
      <c r="Z154" s="3">
        <f t="shared" si="48"/>
        <v>19.290223000000001</v>
      </c>
      <c r="AA154" s="3">
        <f t="shared" si="49"/>
        <v>56.150068999999995</v>
      </c>
      <c r="AB154" s="3">
        <f t="shared" si="50"/>
        <v>7.3661729999999999</v>
      </c>
      <c r="AC154" s="8">
        <v>6411</v>
      </c>
      <c r="AD154" s="8">
        <v>157.93</v>
      </c>
      <c r="AE154" s="8">
        <f t="shared" si="51"/>
        <v>2.4634222430198096</v>
      </c>
      <c r="AF154" s="8">
        <f t="shared" si="52"/>
        <v>0.6411</v>
      </c>
      <c r="AG154" s="8">
        <f t="shared" si="53"/>
        <v>1.4704650000000044</v>
      </c>
      <c r="AN154" s="8">
        <f t="shared" si="54"/>
        <v>8.70329817124849E-2</v>
      </c>
      <c r="AO154" s="8">
        <f t="shared" si="55"/>
        <v>0.91066528032941929</v>
      </c>
      <c r="AP154" s="8">
        <f t="shared" si="56"/>
        <v>2.6187578000136571</v>
      </c>
      <c r="AQ154" s="8">
        <f t="shared" si="57"/>
        <v>10.463450319762906</v>
      </c>
      <c r="AR154" s="8">
        <f t="shared" si="58"/>
        <v>0.43409824759413096</v>
      </c>
    </row>
    <row r="155" spans="1:44" x14ac:dyDescent="0.25">
      <c r="A155" t="s">
        <v>2</v>
      </c>
      <c r="B155">
        <f t="shared" si="40"/>
        <v>77.968503999999996</v>
      </c>
      <c r="C155">
        <v>76</v>
      </c>
      <c r="D155">
        <v>60</v>
      </c>
      <c r="E155" s="1">
        <v>61335.54</v>
      </c>
      <c r="F155" s="1">
        <v>369.36</v>
      </c>
      <c r="G155" s="1">
        <f t="shared" si="41"/>
        <v>0.60219572534944665</v>
      </c>
      <c r="H155" s="1">
        <v>18037.95</v>
      </c>
      <c r="I155" s="1">
        <v>4245.72</v>
      </c>
      <c r="J155" s="1">
        <f t="shared" si="59"/>
        <v>23.537707998968841</v>
      </c>
      <c r="K155" s="1">
        <v>84088.3</v>
      </c>
      <c r="L155" s="1">
        <v>469.34</v>
      </c>
      <c r="M155" s="1">
        <f t="shared" si="42"/>
        <v>0.55815137183175301</v>
      </c>
      <c r="N155">
        <v>220563.3</v>
      </c>
      <c r="O155">
        <v>1295.1099999999999</v>
      </c>
      <c r="P155">
        <f t="shared" si="43"/>
        <v>0.58718290848930899</v>
      </c>
      <c r="Q155">
        <v>529150.43999999994</v>
      </c>
      <c r="R155">
        <v>2739.9</v>
      </c>
      <c r="S155">
        <f t="shared" si="44"/>
        <v>0.51779225582804012</v>
      </c>
      <c r="T155" s="3">
        <v>81930.559999999998</v>
      </c>
      <c r="U155" s="3">
        <v>1000.78</v>
      </c>
      <c r="V155" s="3">
        <f t="shared" si="45"/>
        <v>1.2214978147348194</v>
      </c>
      <c r="W155">
        <v>1295694</v>
      </c>
      <c r="X155" s="3">
        <f t="shared" si="46"/>
        <v>6.1335540000000002</v>
      </c>
      <c r="Y155" s="3">
        <f t="shared" si="47"/>
        <v>8.40883</v>
      </c>
      <c r="Z155" s="3">
        <f t="shared" si="48"/>
        <v>22.056329999999999</v>
      </c>
      <c r="AA155" s="3">
        <f t="shared" si="49"/>
        <v>52.915043999999995</v>
      </c>
      <c r="AB155" s="3">
        <f t="shared" si="50"/>
        <v>8.1930560000000003</v>
      </c>
      <c r="AC155" s="8">
        <v>2183.39</v>
      </c>
      <c r="AD155" s="8">
        <v>102.88</v>
      </c>
      <c r="AE155" s="8">
        <f t="shared" si="51"/>
        <v>4.7119387741081526</v>
      </c>
      <c r="AF155" s="8">
        <f t="shared" si="52"/>
        <v>0.21833899999999998</v>
      </c>
      <c r="AG155" s="8">
        <f t="shared" si="53"/>
        <v>2.0748470000000054</v>
      </c>
      <c r="AN155" s="8">
        <f t="shared" si="54"/>
        <v>2.6649274702870332E-2</v>
      </c>
      <c r="AO155" s="8">
        <f t="shared" si="55"/>
        <v>0.74862835064230004</v>
      </c>
      <c r="AP155" s="8">
        <f t="shared" si="56"/>
        <v>2.6920760702721913</v>
      </c>
      <c r="AQ155" s="8">
        <f t="shared" si="57"/>
        <v>28.091884638108631</v>
      </c>
      <c r="AR155" s="8">
        <f t="shared" si="58"/>
        <v>0.38124338908603567</v>
      </c>
    </row>
    <row r="156" spans="1:44" x14ac:dyDescent="0.25">
      <c r="A156" t="s">
        <v>2</v>
      </c>
      <c r="B156">
        <f t="shared" si="40"/>
        <v>78.296588</v>
      </c>
      <c r="C156">
        <v>76</v>
      </c>
      <c r="D156">
        <v>70</v>
      </c>
      <c r="E156" s="1">
        <v>46316.13</v>
      </c>
      <c r="F156" s="1">
        <v>306.88</v>
      </c>
      <c r="G156" s="1">
        <f t="shared" si="41"/>
        <v>0.66257694673540302</v>
      </c>
      <c r="H156" s="1">
        <v>21711.19</v>
      </c>
      <c r="I156" s="1">
        <v>4576.58</v>
      </c>
      <c r="J156" s="1">
        <f t="shared" si="59"/>
        <v>21.079360458823306</v>
      </c>
      <c r="K156" s="1">
        <v>93067.38</v>
      </c>
      <c r="L156" s="1">
        <v>549.94000000000005</v>
      </c>
      <c r="M156" s="1">
        <f t="shared" si="42"/>
        <v>0.59090521297580312</v>
      </c>
      <c r="N156">
        <v>197680.66</v>
      </c>
      <c r="O156">
        <v>1251.3900000000001</v>
      </c>
      <c r="P156">
        <f t="shared" si="43"/>
        <v>0.63303613008981252</v>
      </c>
      <c r="Q156">
        <v>561606.93000000005</v>
      </c>
      <c r="R156">
        <v>3024.45</v>
      </c>
      <c r="S156">
        <f t="shared" si="44"/>
        <v>0.5385350212825899</v>
      </c>
      <c r="T156" s="3">
        <v>72464.679999999993</v>
      </c>
      <c r="U156" s="3">
        <v>986.8</v>
      </c>
      <c r="V156" s="3">
        <f t="shared" si="45"/>
        <v>1.3617668635257894</v>
      </c>
      <c r="W156">
        <v>1224637</v>
      </c>
      <c r="X156" s="3">
        <f t="shared" si="46"/>
        <v>4.6316129999999998</v>
      </c>
      <c r="Y156" s="3">
        <f t="shared" si="47"/>
        <v>9.3067380000000011</v>
      </c>
      <c r="Z156" s="3">
        <f t="shared" si="48"/>
        <v>19.768066000000001</v>
      </c>
      <c r="AA156" s="3">
        <f t="shared" si="49"/>
        <v>56.160693000000002</v>
      </c>
      <c r="AB156" s="3">
        <f t="shared" si="50"/>
        <v>7.2464679999999992</v>
      </c>
      <c r="AC156" s="8">
        <v>4228.9799999999996</v>
      </c>
      <c r="AD156" s="8">
        <v>133.34</v>
      </c>
      <c r="AE156" s="8">
        <f t="shared" si="51"/>
        <v>3.1530061622424324</v>
      </c>
      <c r="AF156" s="8">
        <f t="shared" si="52"/>
        <v>0.42289799999999994</v>
      </c>
      <c r="AG156" s="8">
        <f t="shared" si="53"/>
        <v>2.4635240000000067</v>
      </c>
      <c r="AN156" s="8">
        <f t="shared" si="54"/>
        <v>5.8359189607957974E-2</v>
      </c>
      <c r="AO156" s="8">
        <f t="shared" si="55"/>
        <v>0.63915455087913176</v>
      </c>
      <c r="AP156" s="8">
        <f t="shared" si="56"/>
        <v>2.7279587793667206</v>
      </c>
      <c r="AQ156" s="8">
        <f t="shared" si="57"/>
        <v>10.952080643559441</v>
      </c>
      <c r="AR156" s="8">
        <f t="shared" si="58"/>
        <v>0.47079658677788716</v>
      </c>
    </row>
    <row r="157" spans="1:44" x14ac:dyDescent="0.25">
      <c r="A157" t="s">
        <v>2</v>
      </c>
      <c r="B157">
        <f t="shared" si="40"/>
        <v>78.624672000000004</v>
      </c>
      <c r="C157">
        <v>76</v>
      </c>
      <c r="D157">
        <v>80</v>
      </c>
      <c r="E157" s="1">
        <v>63952.58</v>
      </c>
      <c r="F157" s="1">
        <v>421.07</v>
      </c>
      <c r="G157" s="1">
        <f t="shared" si="41"/>
        <v>0.65840971544854021</v>
      </c>
      <c r="H157" s="1">
        <v>12779.79</v>
      </c>
      <c r="I157" s="1">
        <v>4753.1899999999996</v>
      </c>
      <c r="J157" s="1">
        <f t="shared" si="59"/>
        <v>37.193021168579449</v>
      </c>
      <c r="K157" s="1">
        <v>79947.649999999994</v>
      </c>
      <c r="L157" s="1">
        <v>494.85</v>
      </c>
      <c r="M157" s="1">
        <f t="shared" si="42"/>
        <v>0.61896753688194717</v>
      </c>
      <c r="N157">
        <v>194541.03</v>
      </c>
      <c r="O157">
        <v>1282.79</v>
      </c>
      <c r="P157">
        <f t="shared" si="43"/>
        <v>0.65939303395278626</v>
      </c>
      <c r="Q157">
        <v>568033.69999999995</v>
      </c>
      <c r="R157">
        <v>3158.71</v>
      </c>
      <c r="S157">
        <f t="shared" si="44"/>
        <v>0.55607792284154978</v>
      </c>
      <c r="T157" s="3">
        <v>73141.77</v>
      </c>
      <c r="U157" s="3">
        <v>1024.8499999999999</v>
      </c>
      <c r="V157" s="3">
        <f t="shared" si="45"/>
        <v>1.4011829355510537</v>
      </c>
      <c r="W157">
        <v>1206833</v>
      </c>
      <c r="X157" s="3">
        <f t="shared" si="46"/>
        <v>6.3952580000000001</v>
      </c>
      <c r="Y157" s="3">
        <f t="shared" si="47"/>
        <v>7.9947649999999992</v>
      </c>
      <c r="Z157" s="3">
        <f t="shared" si="48"/>
        <v>19.454103</v>
      </c>
      <c r="AA157" s="3">
        <f t="shared" si="49"/>
        <v>56.803369999999994</v>
      </c>
      <c r="AB157" s="3">
        <f t="shared" si="50"/>
        <v>7.3141770000000008</v>
      </c>
      <c r="AC157" s="8">
        <v>4500.37</v>
      </c>
      <c r="AD157" s="8">
        <v>137.19</v>
      </c>
      <c r="AE157" s="8">
        <f t="shared" si="51"/>
        <v>3.0484160191273162</v>
      </c>
      <c r="AF157" s="8">
        <f t="shared" si="52"/>
        <v>0.45003699999999996</v>
      </c>
      <c r="AG157" s="8">
        <f t="shared" si="53"/>
        <v>1.5882900000000006</v>
      </c>
      <c r="AN157" s="8">
        <f t="shared" si="54"/>
        <v>6.1529410622685229E-2</v>
      </c>
      <c r="AO157" s="8">
        <f t="shared" si="55"/>
        <v>0.87436467561558873</v>
      </c>
      <c r="AP157" s="8">
        <f t="shared" si="56"/>
        <v>2.6597801775920926</v>
      </c>
      <c r="AQ157" s="8">
        <f t="shared" si="57"/>
        <v>14.210516024238007</v>
      </c>
      <c r="AR157" s="8">
        <f t="shared" si="58"/>
        <v>0.41095521083650061</v>
      </c>
    </row>
    <row r="158" spans="1:44" x14ac:dyDescent="0.25">
      <c r="A158" t="s">
        <v>2</v>
      </c>
      <c r="B158">
        <f t="shared" si="40"/>
        <v>78.952755999999994</v>
      </c>
      <c r="C158">
        <v>76</v>
      </c>
      <c r="D158">
        <v>90</v>
      </c>
      <c r="E158" s="1">
        <v>64473.26</v>
      </c>
      <c r="F158" s="1">
        <v>278.39</v>
      </c>
      <c r="G158" s="1">
        <f t="shared" si="41"/>
        <v>0.43179141243982383</v>
      </c>
      <c r="H158" s="1">
        <v>0</v>
      </c>
      <c r="I158" s="1">
        <v>5645.69</v>
      </c>
      <c r="J158" s="1"/>
      <c r="K158" s="1">
        <v>80810.039999999994</v>
      </c>
      <c r="L158" s="1">
        <v>301.56</v>
      </c>
      <c r="M158" s="1">
        <f t="shared" si="42"/>
        <v>0.37317145245813521</v>
      </c>
      <c r="N158">
        <v>205304.22</v>
      </c>
      <c r="O158">
        <v>870.11</v>
      </c>
      <c r="P158">
        <f t="shared" si="43"/>
        <v>0.42381496103684574</v>
      </c>
      <c r="Q158">
        <v>560848.41</v>
      </c>
      <c r="R158">
        <v>1532.13</v>
      </c>
      <c r="S158">
        <f t="shared" si="44"/>
        <v>0.27318076911370759</v>
      </c>
      <c r="T158" s="3">
        <v>78537.91</v>
      </c>
      <c r="U158" s="3">
        <v>927.44</v>
      </c>
      <c r="V158" s="3">
        <f t="shared" si="45"/>
        <v>1.1808819460563695</v>
      </c>
      <c r="W158">
        <v>1259666</v>
      </c>
      <c r="X158" s="3">
        <f t="shared" si="46"/>
        <v>6.4473260000000003</v>
      </c>
      <c r="Y158" s="3">
        <f t="shared" si="47"/>
        <v>8.0810040000000001</v>
      </c>
      <c r="Z158" s="3">
        <f t="shared" si="48"/>
        <v>20.530422000000002</v>
      </c>
      <c r="AA158" s="3">
        <f t="shared" si="49"/>
        <v>56.084841000000004</v>
      </c>
      <c r="AB158" s="3">
        <f t="shared" si="50"/>
        <v>7.8537910000000002</v>
      </c>
      <c r="AC158" s="8">
        <v>6986.72</v>
      </c>
      <c r="AD158" s="8">
        <v>156.56</v>
      </c>
      <c r="AE158" s="8">
        <f t="shared" si="51"/>
        <v>2.2408225891405409</v>
      </c>
      <c r="AF158" s="8">
        <f t="shared" si="52"/>
        <v>0.69867200000000007</v>
      </c>
      <c r="AG158" s="8">
        <f t="shared" si="53"/>
        <v>0.30394400000000132</v>
      </c>
      <c r="AN158" s="8">
        <f t="shared" si="54"/>
        <v>8.8959841177337157E-2</v>
      </c>
      <c r="AO158" s="8">
        <f t="shared" si="55"/>
        <v>0.82091896766797079</v>
      </c>
      <c r="AP158" s="8">
        <f t="shared" si="56"/>
        <v>2.6140779656601505</v>
      </c>
      <c r="AQ158" s="8">
        <f t="shared" si="57"/>
        <v>9.2279724963931571</v>
      </c>
      <c r="AR158" s="8">
        <f t="shared" si="58"/>
        <v>0.39361119805525668</v>
      </c>
    </row>
    <row r="159" spans="1:44" x14ac:dyDescent="0.25">
      <c r="A159" t="s">
        <v>2</v>
      </c>
      <c r="B159">
        <f t="shared" si="40"/>
        <v>79.280839999999998</v>
      </c>
      <c r="C159">
        <v>76</v>
      </c>
      <c r="D159">
        <v>100</v>
      </c>
      <c r="E159" s="1">
        <v>74567.12</v>
      </c>
      <c r="F159" s="1">
        <v>452.95</v>
      </c>
      <c r="G159" s="1">
        <f t="shared" si="41"/>
        <v>0.60743931105291449</v>
      </c>
      <c r="H159" s="1">
        <v>10396.299999999999</v>
      </c>
      <c r="I159" s="1">
        <v>4368.18</v>
      </c>
      <c r="J159" s="1">
        <f t="shared" si="59"/>
        <v>42.01667901080193</v>
      </c>
      <c r="K159" s="1">
        <v>76728.929999999993</v>
      </c>
      <c r="L159" s="1">
        <v>445.21</v>
      </c>
      <c r="M159" s="1">
        <f t="shared" si="42"/>
        <v>0.58023746714570379</v>
      </c>
      <c r="N159">
        <v>198000.5</v>
      </c>
      <c r="O159">
        <v>1221.8800000000001</v>
      </c>
      <c r="P159">
        <f t="shared" si="43"/>
        <v>0.61710955275365476</v>
      </c>
      <c r="Q159">
        <v>554667.87</v>
      </c>
      <c r="R159">
        <v>2900.84</v>
      </c>
      <c r="S159">
        <f t="shared" si="44"/>
        <v>0.5229868461643542</v>
      </c>
      <c r="T159" s="3">
        <v>74118.759999999995</v>
      </c>
      <c r="U159" s="3">
        <v>976.54</v>
      </c>
      <c r="V159" s="3">
        <f t="shared" si="45"/>
        <v>1.3175341843279624</v>
      </c>
      <c r="W159">
        <v>1282675</v>
      </c>
      <c r="X159" s="3">
        <f t="shared" si="46"/>
        <v>7.4567119999999996</v>
      </c>
      <c r="Y159" s="3">
        <f t="shared" si="47"/>
        <v>7.6728929999999993</v>
      </c>
      <c r="Z159" s="3">
        <f t="shared" si="48"/>
        <v>19.800049999999999</v>
      </c>
      <c r="AA159" s="3">
        <f t="shared" si="49"/>
        <v>55.466786999999997</v>
      </c>
      <c r="AB159" s="3">
        <f t="shared" si="50"/>
        <v>7.4118759999999995</v>
      </c>
      <c r="AC159" s="8">
        <v>8267.6</v>
      </c>
      <c r="AD159" s="8">
        <v>167.45</v>
      </c>
      <c r="AE159" s="8">
        <f t="shared" si="51"/>
        <v>2.0253761672069279</v>
      </c>
      <c r="AF159" s="8">
        <f t="shared" si="52"/>
        <v>0.82676000000000005</v>
      </c>
      <c r="AG159" s="8">
        <f t="shared" si="53"/>
        <v>1.3649220000000071</v>
      </c>
      <c r="AN159" s="8">
        <f t="shared" si="54"/>
        <v>0.11154530917678603</v>
      </c>
      <c r="AO159" s="8">
        <f t="shared" si="55"/>
        <v>1.0060492107531211</v>
      </c>
      <c r="AP159" s="8">
        <f t="shared" si="56"/>
        <v>2.6713952041291571</v>
      </c>
      <c r="AQ159" s="8">
        <f t="shared" si="57"/>
        <v>9.0191978325027815</v>
      </c>
      <c r="AR159" s="8">
        <f t="shared" si="58"/>
        <v>0.38751886990184364</v>
      </c>
    </row>
    <row r="160" spans="1:44" x14ac:dyDescent="0.25">
      <c r="A160" t="s">
        <v>2</v>
      </c>
      <c r="B160">
        <f t="shared" si="40"/>
        <v>79.608924000000002</v>
      </c>
      <c r="C160">
        <v>76</v>
      </c>
      <c r="D160">
        <v>110</v>
      </c>
      <c r="E160" s="1">
        <v>56637.41</v>
      </c>
      <c r="F160" s="1">
        <v>354.63</v>
      </c>
      <c r="G160" s="1">
        <f t="shared" si="41"/>
        <v>0.62614091993260279</v>
      </c>
      <c r="H160" s="1">
        <v>14775.01</v>
      </c>
      <c r="I160" s="1">
        <v>4413.08</v>
      </c>
      <c r="J160" s="1">
        <f t="shared" si="59"/>
        <v>29.86854154413432</v>
      </c>
      <c r="K160" s="1">
        <v>78517.84</v>
      </c>
      <c r="L160" s="1">
        <v>454.6</v>
      </c>
      <c r="M160" s="1">
        <f t="shared" si="42"/>
        <v>0.57897670134583434</v>
      </c>
      <c r="N160">
        <v>216784.75</v>
      </c>
      <c r="O160">
        <v>1315.54</v>
      </c>
      <c r="P160">
        <f t="shared" si="43"/>
        <v>0.60684157903173541</v>
      </c>
      <c r="Q160">
        <v>553624.31999999995</v>
      </c>
      <c r="R160">
        <v>2901.85</v>
      </c>
      <c r="S160">
        <f t="shared" si="44"/>
        <v>0.52415508047045334</v>
      </c>
      <c r="T160" s="3">
        <v>72851.61</v>
      </c>
      <c r="U160" s="3">
        <v>971.64</v>
      </c>
      <c r="V160" s="3">
        <f t="shared" si="45"/>
        <v>1.3337248140432312</v>
      </c>
      <c r="W160">
        <v>1230790</v>
      </c>
      <c r="X160" s="3">
        <f t="shared" si="46"/>
        <v>5.6637409999999999</v>
      </c>
      <c r="Y160" s="3">
        <f t="shared" si="47"/>
        <v>7.8517839999999994</v>
      </c>
      <c r="Z160" s="3">
        <f t="shared" si="48"/>
        <v>21.678474999999999</v>
      </c>
      <c r="AA160" s="3">
        <f t="shared" si="49"/>
        <v>55.362431999999998</v>
      </c>
      <c r="AB160" s="3">
        <f t="shared" si="50"/>
        <v>7.2851610000000004</v>
      </c>
      <c r="AC160" s="8">
        <v>4145.75</v>
      </c>
      <c r="AD160" s="8">
        <v>128.72999999999999</v>
      </c>
      <c r="AE160" s="8">
        <f t="shared" si="51"/>
        <v>3.1051076403545799</v>
      </c>
      <c r="AF160" s="8">
        <f t="shared" si="52"/>
        <v>0.41457500000000003</v>
      </c>
      <c r="AG160" s="8">
        <f t="shared" si="53"/>
        <v>1.7438319999999976</v>
      </c>
      <c r="AN160" s="8">
        <f t="shared" si="54"/>
        <v>5.6906772547648567E-2</v>
      </c>
      <c r="AO160" s="8">
        <f t="shared" si="55"/>
        <v>0.77743525503417155</v>
      </c>
      <c r="AP160" s="8">
        <f t="shared" si="56"/>
        <v>2.9757029391663408</v>
      </c>
      <c r="AQ160" s="8">
        <f t="shared" si="57"/>
        <v>13.661559428330218</v>
      </c>
      <c r="AR160" s="8">
        <f t="shared" si="58"/>
        <v>0.36219263578272914</v>
      </c>
    </row>
    <row r="161" spans="1:44" x14ac:dyDescent="0.25">
      <c r="A161" t="s">
        <v>2</v>
      </c>
      <c r="B161">
        <f t="shared" si="40"/>
        <v>79.937008000000006</v>
      </c>
      <c r="C161">
        <v>76</v>
      </c>
      <c r="D161">
        <v>120</v>
      </c>
      <c r="E161" s="1">
        <v>62171.64</v>
      </c>
      <c r="F161" s="1">
        <v>392.82</v>
      </c>
      <c r="G161" s="1">
        <f t="shared" si="41"/>
        <v>0.63183149101423086</v>
      </c>
      <c r="H161" s="1">
        <v>17878.66</v>
      </c>
      <c r="I161" s="1">
        <v>4502.68</v>
      </c>
      <c r="J161" s="1">
        <f t="shared" si="59"/>
        <v>25.184661490290662</v>
      </c>
      <c r="K161" s="1">
        <v>87211.23</v>
      </c>
      <c r="L161" s="1">
        <v>511.91</v>
      </c>
      <c r="M161" s="1">
        <f t="shared" si="42"/>
        <v>0.5869771587902155</v>
      </c>
      <c r="N161">
        <v>205232.47</v>
      </c>
      <c r="O161">
        <v>1280.97</v>
      </c>
      <c r="P161">
        <f t="shared" si="43"/>
        <v>0.62415562215861853</v>
      </c>
      <c r="Q161">
        <v>543814.86</v>
      </c>
      <c r="R161">
        <v>2935.57</v>
      </c>
      <c r="S161">
        <f t="shared" si="44"/>
        <v>0.53981055243690845</v>
      </c>
      <c r="T161" s="3">
        <v>76929.14</v>
      </c>
      <c r="U161" s="3">
        <v>1008.15</v>
      </c>
      <c r="V161" s="3">
        <f t="shared" si="45"/>
        <v>1.3104917070436508</v>
      </c>
      <c r="W161">
        <v>1260574</v>
      </c>
      <c r="X161" s="3">
        <f t="shared" si="46"/>
        <v>6.2171640000000004</v>
      </c>
      <c r="Y161" s="3">
        <f t="shared" si="47"/>
        <v>8.7211230000000004</v>
      </c>
      <c r="Z161" s="3">
        <f t="shared" si="48"/>
        <v>20.523247000000001</v>
      </c>
      <c r="AA161" s="3">
        <f t="shared" si="49"/>
        <v>54.381485999999995</v>
      </c>
      <c r="AB161" s="3">
        <f t="shared" si="50"/>
        <v>7.692914</v>
      </c>
      <c r="AC161" s="8">
        <v>3484.86</v>
      </c>
      <c r="AD161" s="8">
        <v>123.34</v>
      </c>
      <c r="AE161" s="8">
        <f t="shared" si="51"/>
        <v>3.5393100440189849</v>
      </c>
      <c r="AF161" s="8">
        <f t="shared" si="52"/>
        <v>0.34848600000000002</v>
      </c>
      <c r="AG161" s="8">
        <f t="shared" si="53"/>
        <v>2.1155800000000085</v>
      </c>
      <c r="AN161" s="8">
        <f t="shared" si="54"/>
        <v>4.5299609484780415E-2</v>
      </c>
      <c r="AO161" s="8">
        <f t="shared" si="55"/>
        <v>0.80816762022817357</v>
      </c>
      <c r="AP161" s="8">
        <f t="shared" si="56"/>
        <v>2.6678118330713172</v>
      </c>
      <c r="AQ161" s="8">
        <f t="shared" si="57"/>
        <v>17.840498614004581</v>
      </c>
      <c r="AR161" s="8">
        <f t="shared" si="58"/>
        <v>0.4249387535997593</v>
      </c>
    </row>
    <row r="162" spans="1:44" x14ac:dyDescent="0.25">
      <c r="A162" t="s">
        <v>2</v>
      </c>
      <c r="B162">
        <f t="shared" si="40"/>
        <v>80.265091999999996</v>
      </c>
      <c r="C162">
        <v>76</v>
      </c>
      <c r="D162">
        <v>130</v>
      </c>
      <c r="E162" s="1">
        <v>60876.12</v>
      </c>
      <c r="F162" s="1">
        <v>387.43</v>
      </c>
      <c r="G162" s="1">
        <f t="shared" si="41"/>
        <v>0.63642360912620588</v>
      </c>
      <c r="H162" s="1">
        <v>17636.93</v>
      </c>
      <c r="I162" s="1">
        <v>4549.67</v>
      </c>
      <c r="J162" s="1">
        <f t="shared" si="59"/>
        <v>25.796269532169148</v>
      </c>
      <c r="K162" s="1">
        <v>80503.02</v>
      </c>
      <c r="L162" s="1">
        <v>478.12</v>
      </c>
      <c r="M162" s="1">
        <f t="shared" si="42"/>
        <v>0.59391560714119784</v>
      </c>
      <c r="N162">
        <v>203169.37</v>
      </c>
      <c r="O162">
        <v>1278.72</v>
      </c>
      <c r="P162">
        <f t="shared" si="43"/>
        <v>0.62938621112030813</v>
      </c>
      <c r="Q162">
        <v>557642.42000000004</v>
      </c>
      <c r="R162">
        <v>3001.29</v>
      </c>
      <c r="S162">
        <f t="shared" si="44"/>
        <v>0.53821048979738662</v>
      </c>
      <c r="T162" s="3">
        <v>74594.84</v>
      </c>
      <c r="U162" s="3">
        <v>993.57</v>
      </c>
      <c r="V162" s="3">
        <f t="shared" si="45"/>
        <v>1.3319554006684646</v>
      </c>
      <c r="W162">
        <v>1216977</v>
      </c>
      <c r="X162" s="3">
        <f t="shared" si="46"/>
        <v>6.087612</v>
      </c>
      <c r="Y162" s="3">
        <f t="shared" si="47"/>
        <v>8.0503020000000003</v>
      </c>
      <c r="Z162" s="3">
        <f t="shared" si="48"/>
        <v>20.316936999999999</v>
      </c>
      <c r="AA162" s="3">
        <f t="shared" si="49"/>
        <v>55.764242000000003</v>
      </c>
      <c r="AB162" s="3">
        <f t="shared" si="50"/>
        <v>7.4594839999999998</v>
      </c>
      <c r="AC162" s="8">
        <v>2802.79</v>
      </c>
      <c r="AD162" s="8">
        <v>112.65</v>
      </c>
      <c r="AE162" s="8">
        <f t="shared" si="51"/>
        <v>4.0192094306030786</v>
      </c>
      <c r="AF162" s="8">
        <f t="shared" si="52"/>
        <v>0.280279</v>
      </c>
      <c r="AG162" s="8">
        <f t="shared" si="53"/>
        <v>2.0411440000000027</v>
      </c>
      <c r="AN162" s="8">
        <f t="shared" si="54"/>
        <v>3.7573510446567079E-2</v>
      </c>
      <c r="AO162" s="8">
        <f t="shared" si="55"/>
        <v>0.8160902282249014</v>
      </c>
      <c r="AP162" s="8">
        <f t="shared" si="56"/>
        <v>2.723638391073699</v>
      </c>
      <c r="AQ162" s="8">
        <f t="shared" si="57"/>
        <v>21.719829170219676</v>
      </c>
      <c r="AR162" s="8">
        <f t="shared" si="58"/>
        <v>0.39623600742572568</v>
      </c>
    </row>
    <row r="164" spans="1:44" x14ac:dyDescent="0.25">
      <c r="G164" s="2">
        <f>MAX(G2:G162)</f>
        <v>1.1844522092992302</v>
      </c>
      <c r="J164" s="2">
        <f>MAX(J2:J162)</f>
        <v>48.752627556380183</v>
      </c>
      <c r="M164" s="2">
        <f>MAX(M2:M162)</f>
        <v>1.1016632522412353</v>
      </c>
      <c r="P164">
        <f>MAX(P2:P162)</f>
        <v>1.2403121825015593</v>
      </c>
      <c r="S164">
        <f>MAX(S2:S162)</f>
        <v>1.0149778229590998</v>
      </c>
      <c r="V164" s="4">
        <f>MAX(V2:V162)</f>
        <v>5.1023364195903333</v>
      </c>
      <c r="W164" t="s">
        <v>72</v>
      </c>
      <c r="X164">
        <f>AVERAGE(X2:X162)</f>
        <v>6.9681159440993818</v>
      </c>
      <c r="Y164">
        <f>AVERAGE(Y2:Y162)</f>
        <v>7.4502334658385081</v>
      </c>
      <c r="Z164">
        <f>AVERAGE(Z2:Z162)</f>
        <v>19.237442565217389</v>
      </c>
      <c r="AA164">
        <f>AVERAGE(AA2:AA162)</f>
        <v>57.093211807453422</v>
      </c>
      <c r="AB164" s="3">
        <f>AVERAGE(AB2:AB162)</f>
        <v>7.039031440993786</v>
      </c>
      <c r="AE164" s="4">
        <f>MAX(AE2:AE162)</f>
        <v>7.4214137677629246</v>
      </c>
    </row>
    <row r="165" spans="1:44" x14ac:dyDescent="0.25">
      <c r="G165" t="s">
        <v>17</v>
      </c>
      <c r="J165" t="s">
        <v>17</v>
      </c>
      <c r="M165" t="s">
        <v>17</v>
      </c>
      <c r="P165" t="s">
        <v>17</v>
      </c>
      <c r="S165" t="s">
        <v>17</v>
      </c>
      <c r="V165" t="s">
        <v>17</v>
      </c>
      <c r="AE165" t="s">
        <v>17</v>
      </c>
    </row>
    <row r="166" spans="1:44" x14ac:dyDescent="0.25">
      <c r="V166" s="5">
        <f>AVERAGE(V2:V162)</f>
        <v>1.5093652576788392</v>
      </c>
      <c r="AE166" s="5">
        <f>AVERAGE(AE2:AE162)</f>
        <v>2.6151584176944085</v>
      </c>
    </row>
    <row r="167" spans="1:44" x14ac:dyDescent="0.25">
      <c r="V167" t="s">
        <v>32</v>
      </c>
      <c r="Z167" t="s">
        <v>31</v>
      </c>
      <c r="AA167">
        <f>SUM(X164:AB164)</f>
        <v>97.788035223602478</v>
      </c>
      <c r="AB167" t="s">
        <v>33</v>
      </c>
      <c r="AE167" t="s">
        <v>32</v>
      </c>
    </row>
  </sheetData>
  <mergeCells count="1">
    <mergeCell ref="AI27:AL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C6D4B-6BA5-4EE1-BE7A-5300A3216CDC}">
  <dimension ref="A1:D33"/>
  <sheetViews>
    <sheetView workbookViewId="0">
      <selection activeCell="C22" sqref="C22:C33"/>
    </sheetView>
  </sheetViews>
  <sheetFormatPr defaultRowHeight="15" x14ac:dyDescent="0.25"/>
  <cols>
    <col min="1" max="1" width="15" bestFit="1" customWidth="1"/>
    <col min="2" max="2" width="4" bestFit="1" customWidth="1"/>
  </cols>
  <sheetData>
    <row r="1" spans="1:4" x14ac:dyDescent="0.25">
      <c r="A1" s="7" t="s">
        <v>54</v>
      </c>
      <c r="B1" s="7">
        <v>105</v>
      </c>
      <c r="C1" s="7">
        <v>108</v>
      </c>
      <c r="D1" s="6" t="s">
        <v>34</v>
      </c>
    </row>
    <row r="2" spans="1:4" x14ac:dyDescent="0.25">
      <c r="A2" s="7" t="s">
        <v>54</v>
      </c>
      <c r="B2" s="7">
        <v>108</v>
      </c>
      <c r="C2" s="7">
        <v>110</v>
      </c>
      <c r="D2" s="7" t="s">
        <v>35</v>
      </c>
    </row>
    <row r="3" spans="1:4" x14ac:dyDescent="0.25">
      <c r="A3" s="7" t="s">
        <v>54</v>
      </c>
      <c r="B3" s="7">
        <v>5</v>
      </c>
      <c r="C3" s="7">
        <v>24</v>
      </c>
      <c r="D3" s="7" t="s">
        <v>36</v>
      </c>
    </row>
    <row r="4" spans="1:4" x14ac:dyDescent="0.25">
      <c r="A4" s="7" t="s">
        <v>54</v>
      </c>
      <c r="B4" s="7">
        <v>24</v>
      </c>
      <c r="C4" s="7">
        <v>28</v>
      </c>
      <c r="D4" s="7" t="s">
        <v>37</v>
      </c>
    </row>
    <row r="5" spans="1:4" x14ac:dyDescent="0.25">
      <c r="A5" s="7" t="s">
        <v>54</v>
      </c>
      <c r="B5" s="7">
        <v>28</v>
      </c>
      <c r="C5" s="7">
        <v>33</v>
      </c>
      <c r="D5" s="7" t="s">
        <v>38</v>
      </c>
    </row>
    <row r="6" spans="1:4" x14ac:dyDescent="0.25">
      <c r="A6" s="7" t="s">
        <v>54</v>
      </c>
      <c r="B6" s="7">
        <v>33</v>
      </c>
      <c r="C6" s="7">
        <v>37</v>
      </c>
      <c r="D6" s="7" t="s">
        <v>39</v>
      </c>
    </row>
    <row r="7" spans="1:4" x14ac:dyDescent="0.25">
      <c r="A7" s="7" t="s">
        <v>54</v>
      </c>
      <c r="B7" s="7">
        <v>37</v>
      </c>
      <c r="C7" s="7">
        <v>42</v>
      </c>
      <c r="D7" s="7" t="s">
        <v>40</v>
      </c>
    </row>
    <row r="8" spans="1:4" x14ac:dyDescent="0.25">
      <c r="A8" s="7" t="s">
        <v>54</v>
      </c>
      <c r="B8" s="7">
        <v>42</v>
      </c>
      <c r="C8" s="7">
        <v>47</v>
      </c>
      <c r="D8" s="7" t="s">
        <v>41</v>
      </c>
    </row>
    <row r="9" spans="1:4" x14ac:dyDescent="0.25">
      <c r="A9" s="7" t="s">
        <v>54</v>
      </c>
      <c r="B9" s="7">
        <v>47</v>
      </c>
      <c r="C9" s="7">
        <v>52</v>
      </c>
      <c r="D9" s="7" t="s">
        <v>42</v>
      </c>
    </row>
    <row r="10" spans="1:4" x14ac:dyDescent="0.25">
      <c r="A10" s="7" t="s">
        <v>54</v>
      </c>
      <c r="B10" s="7">
        <v>52</v>
      </c>
      <c r="C10" s="7">
        <v>57</v>
      </c>
      <c r="D10" s="7" t="s">
        <v>43</v>
      </c>
    </row>
    <row r="11" spans="1:4" x14ac:dyDescent="0.25">
      <c r="A11" s="7" t="s">
        <v>54</v>
      </c>
      <c r="B11" s="7">
        <v>57</v>
      </c>
      <c r="C11" s="7">
        <v>62</v>
      </c>
      <c r="D11" s="7" t="s">
        <v>44</v>
      </c>
    </row>
    <row r="12" spans="1:4" x14ac:dyDescent="0.25">
      <c r="A12" s="7" t="s">
        <v>54</v>
      </c>
      <c r="B12" s="7">
        <v>62</v>
      </c>
      <c r="C12" s="7">
        <v>66</v>
      </c>
      <c r="D12" s="7" t="s">
        <v>45</v>
      </c>
    </row>
    <row r="13" spans="1:4" x14ac:dyDescent="0.25">
      <c r="A13" s="7" t="s">
        <v>54</v>
      </c>
      <c r="B13" s="7">
        <v>66</v>
      </c>
      <c r="C13" s="7">
        <v>71</v>
      </c>
      <c r="D13" s="7" t="s">
        <v>46</v>
      </c>
    </row>
    <row r="14" spans="1:4" x14ac:dyDescent="0.25">
      <c r="A14" s="7" t="s">
        <v>54</v>
      </c>
      <c r="B14" s="7">
        <v>71</v>
      </c>
      <c r="C14" s="7">
        <v>75</v>
      </c>
      <c r="D14" s="7" t="s">
        <v>47</v>
      </c>
    </row>
    <row r="15" spans="1:4" x14ac:dyDescent="0.25">
      <c r="A15" s="7" t="s">
        <v>54</v>
      </c>
      <c r="B15" s="7">
        <v>75</v>
      </c>
      <c r="C15" s="7">
        <v>79</v>
      </c>
      <c r="D15" s="7" t="s">
        <v>48</v>
      </c>
    </row>
    <row r="16" spans="1:4" x14ac:dyDescent="0.25">
      <c r="A16" s="7" t="s">
        <v>54</v>
      </c>
      <c r="B16" s="7">
        <v>79</v>
      </c>
      <c r="C16" s="7">
        <v>83</v>
      </c>
      <c r="D16" s="7" t="s">
        <v>49</v>
      </c>
    </row>
    <row r="17" spans="1:4" x14ac:dyDescent="0.25">
      <c r="A17" s="7" t="s">
        <v>54</v>
      </c>
      <c r="B17" s="7">
        <v>83</v>
      </c>
      <c r="C17" s="7">
        <v>87</v>
      </c>
      <c r="D17" s="7" t="s">
        <v>50</v>
      </c>
    </row>
    <row r="18" spans="1:4" x14ac:dyDescent="0.25">
      <c r="A18" s="7" t="s">
        <v>54</v>
      </c>
      <c r="B18" s="7">
        <v>87</v>
      </c>
      <c r="C18" s="7">
        <v>90</v>
      </c>
      <c r="D18" s="7" t="s">
        <v>51</v>
      </c>
    </row>
    <row r="19" spans="1:4" x14ac:dyDescent="0.25">
      <c r="A19" s="7" t="s">
        <v>54</v>
      </c>
      <c r="B19" s="7">
        <v>90</v>
      </c>
      <c r="C19" s="7">
        <v>95</v>
      </c>
      <c r="D19" s="7" t="s">
        <v>52</v>
      </c>
    </row>
    <row r="20" spans="1:4" x14ac:dyDescent="0.25">
      <c r="A20" s="7" t="s">
        <v>54</v>
      </c>
      <c r="B20" s="7">
        <v>95</v>
      </c>
      <c r="C20" s="7">
        <v>101</v>
      </c>
      <c r="D20" s="7" t="s">
        <v>53</v>
      </c>
    </row>
    <row r="22" spans="1:4" x14ac:dyDescent="0.25">
      <c r="A22" t="s">
        <v>55</v>
      </c>
      <c r="B22" s="6" t="s">
        <v>67</v>
      </c>
      <c r="C22" t="str">
        <f>CONCATENATE(B22,A22)</f>
        <v>\\10.60.10.201\scandata\Rhiannon Schmitt\Diabase\Rosser\B2\Polar Transforms\ROS_27_35_B2.jpg</v>
      </c>
    </row>
    <row r="23" spans="1:4" x14ac:dyDescent="0.25">
      <c r="A23" t="s">
        <v>56</v>
      </c>
      <c r="B23" s="6" t="s">
        <v>67</v>
      </c>
      <c r="C23" s="3" t="str">
        <f t="shared" ref="C23:C33" si="0">CONCATENATE(B23,A23)</f>
        <v>\\10.60.10.201\scandata\Rhiannon Schmitt\Diabase\Rosser\B2\Polar Transforms\ROS_35_36_B2.jpg</v>
      </c>
    </row>
    <row r="24" spans="1:4" x14ac:dyDescent="0.25">
      <c r="A24" t="s">
        <v>57</v>
      </c>
      <c r="B24" s="6" t="s">
        <v>67</v>
      </c>
      <c r="C24" s="3" t="str">
        <f t="shared" si="0"/>
        <v>\\10.60.10.201\scandata\Rhiannon Schmitt\Diabase\Rosser\B2\Polar Transforms\ROS_36_41_B2.jpg</v>
      </c>
    </row>
    <row r="25" spans="1:4" x14ac:dyDescent="0.25">
      <c r="A25" t="s">
        <v>58</v>
      </c>
      <c r="B25" s="6" t="s">
        <v>67</v>
      </c>
      <c r="C25" s="3" t="str">
        <f t="shared" si="0"/>
        <v>\\10.60.10.201\scandata\Rhiannon Schmitt\Diabase\Rosser\B2\Polar Transforms\ROS_41_46_B2.jpg</v>
      </c>
    </row>
    <row r="26" spans="1:4" x14ac:dyDescent="0.25">
      <c r="A26" t="s">
        <v>59</v>
      </c>
      <c r="B26" s="6" t="s">
        <v>67</v>
      </c>
      <c r="C26" s="3" t="str">
        <f t="shared" si="0"/>
        <v>\\10.60.10.201\scandata\Rhiannon Schmitt\Diabase\Rosser\B2\Polar Transforms\ROS_46_51_B2.jpg</v>
      </c>
    </row>
    <row r="27" spans="1:4" x14ac:dyDescent="0.25">
      <c r="A27" t="s">
        <v>60</v>
      </c>
      <c r="B27" s="6" t="s">
        <v>67</v>
      </c>
      <c r="C27" s="3" t="str">
        <f t="shared" si="0"/>
        <v>\\10.60.10.201\scandata\Rhiannon Schmitt\Diabase\Rosser\B2\Polar Transforms\ROS_51_55_B2.jpg</v>
      </c>
    </row>
    <row r="28" spans="1:4" x14ac:dyDescent="0.25">
      <c r="A28" t="s">
        <v>61</v>
      </c>
      <c r="B28" s="6" t="s">
        <v>67</v>
      </c>
      <c r="C28" s="3" t="str">
        <f t="shared" si="0"/>
        <v>\\10.60.10.201\scandata\Rhiannon Schmitt\Diabase\Rosser\B2\Polar Transforms\ROS_55_59_B2.jpg</v>
      </c>
    </row>
    <row r="29" spans="1:4" x14ac:dyDescent="0.25">
      <c r="A29" t="s">
        <v>62</v>
      </c>
      <c r="B29" s="6" t="s">
        <v>67</v>
      </c>
      <c r="C29" s="3" t="str">
        <f t="shared" si="0"/>
        <v>\\10.60.10.201\scandata\Rhiannon Schmitt\Diabase\Rosser\B2\Polar Transforms\ROS_59_63_B2.jpg</v>
      </c>
    </row>
    <row r="30" spans="1:4" x14ac:dyDescent="0.25">
      <c r="A30" t="s">
        <v>63</v>
      </c>
      <c r="B30" s="6" t="s">
        <v>67</v>
      </c>
      <c r="C30" s="3" t="str">
        <f t="shared" si="0"/>
        <v>\\10.60.10.201\scandata\Rhiannon Schmitt\Diabase\Rosser\B2\Polar Transforms\ROS_63_66_B2.jpg</v>
      </c>
    </row>
    <row r="31" spans="1:4" x14ac:dyDescent="0.25">
      <c r="A31" t="s">
        <v>64</v>
      </c>
      <c r="B31" s="6" t="s">
        <v>67</v>
      </c>
      <c r="C31" s="3" t="str">
        <f t="shared" si="0"/>
        <v>\\10.60.10.201\scandata\Rhiannon Schmitt\Diabase\Rosser\B2\Polar Transforms\ROS_66_71_B2.jpg</v>
      </c>
    </row>
    <row r="32" spans="1:4" x14ac:dyDescent="0.25">
      <c r="A32" t="s">
        <v>65</v>
      </c>
      <c r="B32" s="6" t="s">
        <v>67</v>
      </c>
      <c r="C32" s="3" t="str">
        <f t="shared" si="0"/>
        <v>\\10.60.10.201\scandata\Rhiannon Schmitt\Diabase\Rosser\B2\Polar Transforms\ROS_71_76_B2.jpg</v>
      </c>
    </row>
    <row r="33" spans="1:3" x14ac:dyDescent="0.25">
      <c r="A33" t="s">
        <v>66</v>
      </c>
      <c r="B33" s="6" t="s">
        <v>67</v>
      </c>
      <c r="C33" s="3" t="str">
        <f t="shared" si="0"/>
        <v>\\10.60.10.201\scandata\Rhiannon Schmitt\Diabase\Rosser\B2\Polar Transforms\ROS_76_80_B2.jpg</v>
      </c>
    </row>
  </sheetData>
  <phoneticPr fontId="3" type="noConversion"/>
  <hyperlinks>
    <hyperlink ref="D1" r:id="rId1" xr:uid="{582E93F2-7A5B-47A0-BFF0-9908B8629E98}"/>
    <hyperlink ref="B22" r:id="rId2" xr:uid="{3D2452BF-2634-4BF4-AE5B-F8ECE3A02FC3}"/>
    <hyperlink ref="B23:B33" r:id="rId3" display="\\10.60.10.201\scandata\Rhiannon Schmitt\Diabase\Rosser\B2\Polar Transforms\" xr:uid="{D8A508FA-7BC8-479E-B948-425A66AB816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B1</vt:lpstr>
      <vt:lpstr>B2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Rhiannon R. Schmitt</dc:creator>
  <cp:lastModifiedBy>Rhiannon R. Schmitt</cp:lastModifiedBy>
  <dcterms:created xsi:type="dcterms:W3CDTF">2020-12-28T17:22:31Z</dcterms:created>
  <dcterms:modified xsi:type="dcterms:W3CDTF">2021-06-14T12:26:20Z</dcterms:modified>
</cp:coreProperties>
</file>